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D18" i="11"/>
  <c r="L16" i="1"/>
  <c r="L17"/>
  <c r="K16"/>
  <c r="J16"/>
  <c r="J17"/>
  <c r="I16"/>
  <c r="G16"/>
  <c r="G17"/>
  <c r="F16"/>
  <c r="F17"/>
  <c r="E16"/>
  <c r="E17"/>
  <c r="D45"/>
  <c r="D12"/>
  <c r="D8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2"/>
  <c r="D53"/>
  <c r="D54"/>
  <c r="D8" i="2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F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4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18" i="5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2" i="7"/>
  <c r="D13"/>
  <c r="D21"/>
  <c r="D31"/>
  <c r="D30"/>
  <c r="D29"/>
  <c r="D28"/>
  <c r="D45"/>
  <c r="D54"/>
  <c r="D53"/>
  <c r="D52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27"/>
  <c r="D26"/>
  <c r="D25"/>
  <c r="D24"/>
  <c r="D23"/>
  <c r="D22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1"/>
  <c r="D10"/>
  <c r="D9"/>
  <c r="D8"/>
  <c r="D9" i="8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4" i="11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L54" i="13"/>
  <c r="K54"/>
  <c r="J54"/>
  <c r="I54"/>
  <c r="H54"/>
  <c r="G54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H17" s="1"/>
  <c r="G9"/>
  <c r="F9"/>
  <c r="E9"/>
  <c r="L8"/>
  <c r="K8"/>
  <c r="J8"/>
  <c r="I8"/>
  <c r="H8"/>
  <c r="H16" s="1"/>
  <c r="G8"/>
  <c r="F8"/>
  <c r="E8"/>
  <c r="D50"/>
  <c r="D47"/>
  <c r="D44"/>
  <c r="D43"/>
  <c r="D42"/>
  <c r="D41"/>
  <c r="D54" i="12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7" i="4" l="1"/>
  <c r="D16"/>
  <c r="D17" i="11"/>
  <c r="D17" i="9"/>
  <c r="D17" i="8"/>
  <c r="D17" i="6"/>
  <c r="D52" i="13"/>
  <c r="D54"/>
  <c r="D23"/>
  <c r="D17" i="1"/>
  <c r="D17" i="12"/>
  <c r="D16"/>
  <c r="D53" i="13"/>
  <c r="D17" i="10"/>
  <c r="D16"/>
  <c r="D16" i="9"/>
  <c r="D51" i="13"/>
  <c r="D16" i="8"/>
  <c r="D16" i="7"/>
  <c r="D30" i="13"/>
  <c r="D16" i="6"/>
  <c r="D27" i="13"/>
  <c r="D16" i="5"/>
  <c r="D17"/>
  <c r="D16" i="3"/>
  <c r="D48" i="13"/>
  <c r="D29"/>
  <c r="D25"/>
  <c r="D49"/>
  <c r="D37"/>
  <c r="D34"/>
  <c r="D33"/>
  <c r="D32"/>
  <c r="D16" i="1"/>
  <c r="D16" i="11"/>
  <c r="D19" i="13"/>
  <c r="D17" i="7"/>
  <c r="D26" i="13"/>
  <c r="D31"/>
  <c r="D28"/>
  <c r="D39"/>
  <c r="D17" i="2"/>
  <c r="D16"/>
  <c r="D40" i="13"/>
  <c r="K17"/>
  <c r="D45"/>
  <c r="D35"/>
  <c r="D18"/>
  <c r="D22"/>
  <c r="D21"/>
  <c r="K16"/>
  <c r="D36"/>
  <c r="D15"/>
  <c r="D13"/>
  <c r="L17"/>
  <c r="D17" i="3"/>
  <c r="D46" i="13"/>
  <c r="F16"/>
  <c r="G17"/>
  <c r="J17"/>
  <c r="D12"/>
  <c r="D11"/>
  <c r="J16"/>
  <c r="I17"/>
  <c r="D24"/>
  <c r="D20"/>
  <c r="E17"/>
  <c r="E16"/>
  <c r="F17"/>
  <c r="D8"/>
  <c r="G16"/>
  <c r="I16"/>
  <c r="D9"/>
  <c r="D14"/>
  <c r="D10"/>
  <c r="L16"/>
  <c r="D17" l="1"/>
  <c r="D16"/>
</calcChain>
</file>

<file path=xl/sharedStrings.xml><?xml version="1.0" encoding="utf-8"?>
<sst xmlns="http://schemas.openxmlformats.org/spreadsheetml/2006/main" count="1869" uniqueCount="99">
  <si>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</si>
  <si>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</si>
  <si>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</si>
  <si>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</si>
  <si>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</si>
  <si>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</si>
  <si>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</si>
  <si>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</si>
  <si>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</si>
  <si>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</si>
  <si>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</si>
  <si>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</si>
  <si>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</si>
  <si>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</si>
  <si>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</si>
  <si>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</si>
  <si>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</si>
  <si>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</si>
  <si>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</si>
  <si>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</si>
  <si>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</si>
  <si>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</si>
  <si>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</si>
  <si>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</si>
  <si>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</si>
  <si>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</si>
  <si>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</si>
  <si>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</si>
  <si>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</si>
  <si>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</si>
  <si>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</si>
  <si>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</si>
  <si>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</si>
  <si>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</si>
  <si>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</si>
  <si>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</si>
  <si>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</si>
  <si>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</si>
  <si>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</si>
  <si>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</si>
  <si>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</si>
  <si>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</si>
  <si>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</si>
  <si>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</si>
  <si>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</si>
  <si>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</si>
  <si>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</si>
  <si>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</si>
  <si>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</si>
  <si>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</si>
  <si>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</si>
  <si>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</si>
  <si>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</si>
  <si>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</si>
  <si>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</si>
  <si>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</si>
  <si>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</si>
  <si>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</si>
  <si>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</si>
  <si>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</si>
  <si>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</si>
  <si>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</si>
  <si>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</si>
  <si>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</si>
  <si>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</si>
  <si>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</si>
  <si>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</si>
  <si>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</si>
  <si>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</si>
  <si>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</si>
  <si>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</si>
  <si>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</si>
  <si>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</si>
  <si>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</si>
  <si>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</si>
  <si>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</si>
  <si>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</si>
  <si>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</si>
  <si>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</si>
  <si>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</si>
  <si>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</si>
  <si>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</si>
  <si>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</si>
  <si>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</si>
  <si>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</si>
  <si>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</si>
  <si>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</si>
  <si>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</si>
  <si>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</si>
  <si>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</si>
  <si>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</si>
  <si>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</si>
  <si>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</si>
  <si>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</si>
  <si>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</si>
  <si>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</si>
  <si>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STUDENOM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</si>
  <si>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STUDENOM</t>
    </r>
    <r>
      <rPr>
        <b/>
        <sz val="12"/>
        <rFont val="Arial"/>
        <family val="2"/>
      </rPr>
      <t xml:space="preserve">  2020. GODINE</t>
    </r>
  </si>
  <si>
    <r>
      <t xml:space="preserve">U MJESECU  </t>
    </r>
    <r>
      <rPr>
        <b/>
        <u/>
        <sz val="12"/>
        <rFont val="Arial"/>
        <family val="2"/>
      </rPr>
      <t>STUDENOM</t>
    </r>
    <r>
      <rPr>
        <b/>
        <sz val="12"/>
        <rFont val="Arial"/>
        <family val="2"/>
      </rPr>
      <t xml:space="preserve">  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</si>
</sst>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6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4863</v>
      </c>
      <c r="E8" s="141">
        <v>169</v>
      </c>
      <c r="F8" s="141">
        <v>231</v>
      </c>
      <c r="G8" s="141">
        <v>1167</v>
      </c>
      <c r="H8" s="141">
        <v>0</v>
      </c>
      <c r="I8" s="141">
        <v>6</v>
      </c>
      <c r="J8" s="141">
        <v>1790</v>
      </c>
      <c r="K8" s="141">
        <v>18</v>
      </c>
      <c r="L8" s="140">
        <v>1482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2591</v>
      </c>
      <c r="E9" s="140">
        <v>116</v>
      </c>
      <c r="F9" s="140">
        <v>152</v>
      </c>
      <c r="G9" s="140">
        <v>727</v>
      </c>
      <c r="H9" s="140">
        <v>0</v>
      </c>
      <c r="I9" s="140">
        <v>0</v>
      </c>
      <c r="J9" s="140">
        <v>787</v>
      </c>
      <c r="K9" s="140">
        <v>7</v>
      </c>
      <c r="L9" s="140">
        <v>802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98</v>
      </c>
      <c r="E10" s="143">
        <v>9</v>
      </c>
      <c r="F10" s="144">
        <v>11</v>
      </c>
      <c r="G10" s="144">
        <v>27</v>
      </c>
      <c r="H10" s="144">
        <v>0</v>
      </c>
      <c r="I10" s="144">
        <v>1</v>
      </c>
      <c r="J10" s="144">
        <v>34</v>
      </c>
      <c r="K10" s="144">
        <v>0</v>
      </c>
      <c r="L10" s="145">
        <v>16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59</v>
      </c>
      <c r="E11" s="146">
        <v>4</v>
      </c>
      <c r="F11" s="147">
        <v>6</v>
      </c>
      <c r="G11" s="147">
        <v>19</v>
      </c>
      <c r="H11" s="147">
        <v>0</v>
      </c>
      <c r="I11" s="147">
        <v>0</v>
      </c>
      <c r="J11" s="147">
        <v>18</v>
      </c>
      <c r="K11" s="147">
        <v>0</v>
      </c>
      <c r="L11" s="148">
        <v>12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>SUM(E12:L12)</f>
        <v>123</v>
      </c>
      <c r="E12" s="146">
        <v>10</v>
      </c>
      <c r="F12" s="147">
        <v>8</v>
      </c>
      <c r="G12" s="147">
        <v>37</v>
      </c>
      <c r="H12" s="147">
        <v>0</v>
      </c>
      <c r="I12" s="147">
        <v>0</v>
      </c>
      <c r="J12" s="147">
        <v>56</v>
      </c>
      <c r="K12" s="147">
        <v>0</v>
      </c>
      <c r="L12" s="148">
        <v>12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56</v>
      </c>
      <c r="E13" s="146">
        <v>6</v>
      </c>
      <c r="F13" s="147">
        <v>4</v>
      </c>
      <c r="G13" s="147">
        <v>21</v>
      </c>
      <c r="H13" s="147">
        <v>0</v>
      </c>
      <c r="I13" s="147">
        <v>0</v>
      </c>
      <c r="J13" s="147">
        <v>18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104</v>
      </c>
      <c r="E14" s="146">
        <v>9</v>
      </c>
      <c r="F14" s="147">
        <v>6</v>
      </c>
      <c r="G14" s="147">
        <v>33</v>
      </c>
      <c r="H14" s="147">
        <v>0</v>
      </c>
      <c r="I14" s="147">
        <v>0</v>
      </c>
      <c r="J14" s="147">
        <v>47</v>
      </c>
      <c r="K14" s="147">
        <v>0</v>
      </c>
      <c r="L14" s="148">
        <v>9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47</v>
      </c>
      <c r="E15" s="149">
        <v>6</v>
      </c>
      <c r="F15" s="150">
        <v>2</v>
      </c>
      <c r="G15" s="150">
        <v>18</v>
      </c>
      <c r="H15" s="150">
        <v>0</v>
      </c>
      <c r="I15" s="150">
        <v>0</v>
      </c>
      <c r="J15" s="150">
        <v>16</v>
      </c>
      <c r="K15" s="150">
        <v>0</v>
      </c>
      <c r="L15" s="151">
        <v>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4838</v>
      </c>
      <c r="E16" s="152">
        <f>E8+E10-E12</f>
        <v>168</v>
      </c>
      <c r="F16" s="152">
        <f t="shared" ref="F16:L16" si="1">F8+F10-F12</f>
        <v>234</v>
      </c>
      <c r="G16" s="152">
        <f t="shared" si="1"/>
        <v>1157</v>
      </c>
      <c r="H16" s="152">
        <f t="shared" si="1"/>
        <v>0</v>
      </c>
      <c r="I16" s="152">
        <f t="shared" si="1"/>
        <v>7</v>
      </c>
      <c r="J16" s="152">
        <f t="shared" si="1"/>
        <v>1768</v>
      </c>
      <c r="K16" s="152">
        <f t="shared" si="1"/>
        <v>18</v>
      </c>
      <c r="L16" s="140">
        <f t="shared" si="1"/>
        <v>1486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2594</v>
      </c>
      <c r="E17" s="152">
        <f t="shared" ref="E17:L17" si="2">E9+E11-E13</f>
        <v>114</v>
      </c>
      <c r="F17" s="152">
        <f t="shared" si="2"/>
        <v>154</v>
      </c>
      <c r="G17" s="152">
        <f t="shared" si="2"/>
        <v>725</v>
      </c>
      <c r="H17" s="152">
        <f t="shared" si="2"/>
        <v>0</v>
      </c>
      <c r="I17" s="152">
        <f t="shared" si="2"/>
        <v>0</v>
      </c>
      <c r="J17" s="152">
        <f t="shared" si="2"/>
        <v>787</v>
      </c>
      <c r="K17" s="152">
        <f t="shared" si="2"/>
        <v>7</v>
      </c>
      <c r="L17" s="140">
        <f t="shared" si="2"/>
        <v>807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1641</v>
      </c>
      <c r="E18" s="154">
        <v>69</v>
      </c>
      <c r="F18" s="144">
        <v>135</v>
      </c>
      <c r="G18" s="144">
        <v>394</v>
      </c>
      <c r="H18" s="144">
        <v>0</v>
      </c>
      <c r="I18" s="144">
        <v>0</v>
      </c>
      <c r="J18" s="144">
        <v>503</v>
      </c>
      <c r="K18" s="144">
        <v>6</v>
      </c>
      <c r="L18" s="145">
        <v>534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951</v>
      </c>
      <c r="E19" s="155">
        <v>51</v>
      </c>
      <c r="F19" s="147">
        <v>96</v>
      </c>
      <c r="G19" s="147">
        <v>241</v>
      </c>
      <c r="H19" s="147">
        <v>0</v>
      </c>
      <c r="I19" s="147">
        <v>0</v>
      </c>
      <c r="J19" s="147">
        <v>240</v>
      </c>
      <c r="K19" s="147">
        <v>2</v>
      </c>
      <c r="L19" s="148">
        <v>321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1024</v>
      </c>
      <c r="E20" s="155">
        <v>8</v>
      </c>
      <c r="F20" s="147">
        <v>7</v>
      </c>
      <c r="G20" s="147">
        <v>106</v>
      </c>
      <c r="H20" s="147">
        <v>0</v>
      </c>
      <c r="I20" s="147">
        <v>5</v>
      </c>
      <c r="J20" s="147">
        <v>420</v>
      </c>
      <c r="K20" s="147">
        <v>6</v>
      </c>
      <c r="L20" s="148">
        <v>472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84</v>
      </c>
      <c r="E21" s="155">
        <v>1</v>
      </c>
      <c r="F21" s="147">
        <v>0</v>
      </c>
      <c r="G21" s="147">
        <v>21</v>
      </c>
      <c r="H21" s="147">
        <v>0</v>
      </c>
      <c r="I21" s="147">
        <v>0</v>
      </c>
      <c r="J21" s="147">
        <v>30</v>
      </c>
      <c r="K21" s="147">
        <v>1</v>
      </c>
      <c r="L21" s="148">
        <v>31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47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17</v>
      </c>
      <c r="K22" s="147">
        <v>1</v>
      </c>
      <c r="L22" s="148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38</v>
      </c>
      <c r="E24" s="155">
        <v>2</v>
      </c>
      <c r="F24" s="147">
        <v>5</v>
      </c>
      <c r="G24" s="147">
        <v>14</v>
      </c>
      <c r="H24" s="147">
        <v>0</v>
      </c>
      <c r="I24" s="147">
        <v>0</v>
      </c>
      <c r="J24" s="147">
        <v>11</v>
      </c>
      <c r="K24" s="147">
        <v>0</v>
      </c>
      <c r="L24" s="148">
        <v>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24</v>
      </c>
      <c r="E25" s="155">
        <v>2</v>
      </c>
      <c r="F25" s="147">
        <v>3</v>
      </c>
      <c r="G25" s="147">
        <v>11</v>
      </c>
      <c r="H25" s="147">
        <v>0</v>
      </c>
      <c r="I25" s="147">
        <v>0</v>
      </c>
      <c r="J25" s="147">
        <v>6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12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8</v>
      </c>
      <c r="K26" s="147">
        <v>3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65</v>
      </c>
      <c r="E28" s="155">
        <v>9</v>
      </c>
      <c r="F28" s="147">
        <v>7</v>
      </c>
      <c r="G28" s="147">
        <v>16</v>
      </c>
      <c r="H28" s="147">
        <v>0</v>
      </c>
      <c r="I28" s="147">
        <v>2</v>
      </c>
      <c r="J28" s="147">
        <v>11</v>
      </c>
      <c r="K28" s="147">
        <v>0</v>
      </c>
      <c r="L28" s="148">
        <v>20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18</v>
      </c>
      <c r="E29" s="155">
        <v>4</v>
      </c>
      <c r="F29" s="147">
        <v>3</v>
      </c>
      <c r="G29" s="147">
        <v>6</v>
      </c>
      <c r="H29" s="147">
        <v>0</v>
      </c>
      <c r="I29" s="147">
        <v>0</v>
      </c>
      <c r="J29" s="147">
        <v>0</v>
      </c>
      <c r="K29" s="147">
        <v>0</v>
      </c>
      <c r="L29" s="148">
        <v>5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7</v>
      </c>
      <c r="E30" s="155">
        <v>2</v>
      </c>
      <c r="F30" s="147">
        <v>2</v>
      </c>
      <c r="G30" s="147">
        <v>2</v>
      </c>
      <c r="H30" s="147">
        <v>0</v>
      </c>
      <c r="I30" s="147">
        <v>0</v>
      </c>
      <c r="J30" s="147">
        <v>0</v>
      </c>
      <c r="K30" s="147">
        <v>0</v>
      </c>
      <c r="L30" s="148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5</v>
      </c>
      <c r="E31" s="155">
        <v>1</v>
      </c>
      <c r="F31" s="147">
        <v>1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49</v>
      </c>
      <c r="E32" s="155">
        <v>2</v>
      </c>
      <c r="F32" s="147">
        <v>5</v>
      </c>
      <c r="G32" s="147">
        <v>15</v>
      </c>
      <c r="H32" s="147">
        <v>0</v>
      </c>
      <c r="I32" s="147">
        <v>0</v>
      </c>
      <c r="J32" s="147">
        <v>21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24</v>
      </c>
      <c r="E33" s="155">
        <v>1</v>
      </c>
      <c r="F33" s="147">
        <v>2</v>
      </c>
      <c r="G33" s="147">
        <v>8</v>
      </c>
      <c r="H33" s="147">
        <v>0</v>
      </c>
      <c r="I33" s="147">
        <v>0</v>
      </c>
      <c r="J33" s="147">
        <v>10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11</v>
      </c>
      <c r="E34" s="155">
        <v>0</v>
      </c>
      <c r="F34" s="147">
        <v>1</v>
      </c>
      <c r="G34" s="147">
        <v>1</v>
      </c>
      <c r="H34" s="147">
        <v>0</v>
      </c>
      <c r="I34" s="147">
        <v>0</v>
      </c>
      <c r="J34" s="147">
        <v>6</v>
      </c>
      <c r="K34" s="147">
        <v>0</v>
      </c>
      <c r="L34" s="148">
        <v>3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4</v>
      </c>
      <c r="E35" s="155">
        <v>0</v>
      </c>
      <c r="F35" s="147">
        <v>1</v>
      </c>
      <c r="G35" s="147">
        <v>1</v>
      </c>
      <c r="H35" s="147">
        <v>0</v>
      </c>
      <c r="I35" s="147">
        <v>0</v>
      </c>
      <c r="J35" s="147">
        <v>2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65</v>
      </c>
      <c r="E36" s="155">
        <v>5</v>
      </c>
      <c r="F36" s="147">
        <v>2</v>
      </c>
      <c r="G36" s="147">
        <v>17</v>
      </c>
      <c r="H36" s="147">
        <v>0</v>
      </c>
      <c r="I36" s="147">
        <v>0</v>
      </c>
      <c r="J36" s="147">
        <v>27</v>
      </c>
      <c r="K36" s="147">
        <v>0</v>
      </c>
      <c r="L36" s="148">
        <v>14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45</v>
      </c>
      <c r="E37" s="157">
        <v>4</v>
      </c>
      <c r="F37" s="158">
        <v>1</v>
      </c>
      <c r="G37" s="158">
        <v>14</v>
      </c>
      <c r="H37" s="158">
        <v>0</v>
      </c>
      <c r="I37" s="158">
        <v>0</v>
      </c>
      <c r="J37" s="158">
        <v>16</v>
      </c>
      <c r="K37" s="158">
        <v>0</v>
      </c>
      <c r="L37" s="159">
        <v>10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150</v>
      </c>
      <c r="E39" s="165">
        <v>7</v>
      </c>
      <c r="F39" s="166">
        <v>6</v>
      </c>
      <c r="G39" s="166">
        <v>40</v>
      </c>
      <c r="H39" s="166">
        <v>0</v>
      </c>
      <c r="I39" s="166">
        <v>2</v>
      </c>
      <c r="J39" s="166">
        <v>65</v>
      </c>
      <c r="K39" s="166">
        <v>1</v>
      </c>
      <c r="L39" s="167">
        <v>29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78</v>
      </c>
      <c r="E40" s="146">
        <v>3</v>
      </c>
      <c r="F40" s="147">
        <v>4</v>
      </c>
      <c r="G40" s="147">
        <v>24</v>
      </c>
      <c r="H40" s="147">
        <v>0</v>
      </c>
      <c r="I40" s="147">
        <v>0</v>
      </c>
      <c r="J40" s="147">
        <v>26</v>
      </c>
      <c r="K40" s="147">
        <v>0</v>
      </c>
      <c r="L40" s="148">
        <v>21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>
        <v>0</v>
      </c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1792</v>
      </c>
      <c r="E45" s="146">
        <v>96</v>
      </c>
      <c r="F45" s="147">
        <v>127</v>
      </c>
      <c r="G45" s="147">
        <v>495</v>
      </c>
      <c r="H45" s="147">
        <v>0</v>
      </c>
      <c r="I45" s="147">
        <v>3</v>
      </c>
      <c r="J45" s="147">
        <v>634</v>
      </c>
      <c r="K45" s="147">
        <v>8</v>
      </c>
      <c r="L45" s="148">
        <v>429</v>
      </c>
    </row>
    <row r="46" spans="1:12" ht="15" customHeight="1" thickBot="1">
      <c r="A46" s="59"/>
      <c r="B46" s="71"/>
      <c r="C46" s="72" t="s">
        <v>47</v>
      </c>
      <c r="D46" s="168">
        <f t="shared" si="0"/>
        <v>884</v>
      </c>
      <c r="E46" s="146">
        <v>59</v>
      </c>
      <c r="F46" s="147">
        <v>84</v>
      </c>
      <c r="G46" s="147">
        <v>292</v>
      </c>
      <c r="H46" s="147">
        <v>0</v>
      </c>
      <c r="I46" s="147">
        <v>0</v>
      </c>
      <c r="J46" s="147">
        <v>239</v>
      </c>
      <c r="K46" s="147">
        <v>2</v>
      </c>
      <c r="L46" s="148">
        <v>208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3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1</v>
      </c>
      <c r="K48" s="147">
        <v>0</v>
      </c>
      <c r="L48" s="148">
        <v>2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2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2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7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5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1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1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 KSB/SBK TRAVNIK&amp;C&amp;"Arial,Bold" BUGOJNO&amp;R&amp;"Arial,Bold"&amp;8Obrazac MPA-1</oddHeader>
  </headerFooter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3332</v>
      </c>
      <c r="E8" s="141">
        <v>74</v>
      </c>
      <c r="F8" s="141">
        <v>170</v>
      </c>
      <c r="G8" s="141">
        <v>842</v>
      </c>
      <c r="H8" s="141">
        <v>0</v>
      </c>
      <c r="I8" s="141">
        <v>25</v>
      </c>
      <c r="J8" s="141">
        <v>1132</v>
      </c>
      <c r="K8" s="141">
        <v>51</v>
      </c>
      <c r="L8" s="140">
        <v>1038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1946</v>
      </c>
      <c r="E9" s="140">
        <v>47</v>
      </c>
      <c r="F9" s="140">
        <v>110</v>
      </c>
      <c r="G9" s="140">
        <v>575</v>
      </c>
      <c r="H9" s="140">
        <v>0</v>
      </c>
      <c r="I9" s="140">
        <v>2</v>
      </c>
      <c r="J9" s="140">
        <v>487</v>
      </c>
      <c r="K9" s="140">
        <v>32</v>
      </c>
      <c r="L9" s="140">
        <v>693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78</v>
      </c>
      <c r="E10" s="143">
        <v>6</v>
      </c>
      <c r="F10" s="144">
        <v>6</v>
      </c>
      <c r="G10" s="144">
        <v>27</v>
      </c>
      <c r="H10" s="144">
        <v>0</v>
      </c>
      <c r="I10" s="144">
        <v>0</v>
      </c>
      <c r="J10" s="144">
        <v>20</v>
      </c>
      <c r="K10" s="144">
        <v>1</v>
      </c>
      <c r="L10" s="145">
        <v>18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41</v>
      </c>
      <c r="E11" s="146">
        <v>2</v>
      </c>
      <c r="F11" s="147">
        <v>3</v>
      </c>
      <c r="G11" s="147">
        <v>17</v>
      </c>
      <c r="H11" s="147">
        <v>0</v>
      </c>
      <c r="I11" s="147">
        <v>0</v>
      </c>
      <c r="J11" s="147">
        <v>6</v>
      </c>
      <c r="K11" s="147">
        <v>1</v>
      </c>
      <c r="L11" s="148">
        <v>12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87</v>
      </c>
      <c r="E12" s="146">
        <v>4</v>
      </c>
      <c r="F12" s="147">
        <v>11</v>
      </c>
      <c r="G12" s="147">
        <v>27</v>
      </c>
      <c r="H12" s="147">
        <v>0</v>
      </c>
      <c r="I12" s="147">
        <v>1</v>
      </c>
      <c r="J12" s="147">
        <v>36</v>
      </c>
      <c r="K12" s="147">
        <v>0</v>
      </c>
      <c r="L12" s="148">
        <v>8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39</v>
      </c>
      <c r="E13" s="146">
        <v>2</v>
      </c>
      <c r="F13" s="147">
        <v>7</v>
      </c>
      <c r="G13" s="147">
        <v>11</v>
      </c>
      <c r="H13" s="147">
        <v>0</v>
      </c>
      <c r="I13" s="147">
        <v>0</v>
      </c>
      <c r="J13" s="147">
        <v>16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71</v>
      </c>
      <c r="E14" s="146">
        <v>4</v>
      </c>
      <c r="F14" s="147">
        <v>10</v>
      </c>
      <c r="G14" s="147">
        <v>20</v>
      </c>
      <c r="H14" s="147">
        <v>0</v>
      </c>
      <c r="I14" s="147">
        <v>0</v>
      </c>
      <c r="J14" s="147">
        <v>30</v>
      </c>
      <c r="K14" s="147">
        <v>0</v>
      </c>
      <c r="L14" s="148">
        <v>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33</v>
      </c>
      <c r="E15" s="149">
        <v>2</v>
      </c>
      <c r="F15" s="150">
        <v>6</v>
      </c>
      <c r="G15" s="150">
        <v>9</v>
      </c>
      <c r="H15" s="150">
        <v>0</v>
      </c>
      <c r="I15" s="150">
        <v>0</v>
      </c>
      <c r="J15" s="150">
        <v>13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3323</v>
      </c>
      <c r="E16" s="152">
        <f t="shared" ref="E16:L17" si="1">E8+E10-E12</f>
        <v>76</v>
      </c>
      <c r="F16" s="152">
        <f t="shared" si="1"/>
        <v>165</v>
      </c>
      <c r="G16" s="152">
        <f t="shared" si="1"/>
        <v>842</v>
      </c>
      <c r="H16" s="152">
        <f t="shared" si="1"/>
        <v>0</v>
      </c>
      <c r="I16" s="152">
        <f t="shared" si="1"/>
        <v>24</v>
      </c>
      <c r="J16" s="152">
        <f t="shared" si="1"/>
        <v>1116</v>
      </c>
      <c r="K16" s="152">
        <f t="shared" si="1"/>
        <v>52</v>
      </c>
      <c r="L16" s="140">
        <f t="shared" si="1"/>
        <v>1048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1948</v>
      </c>
      <c r="E17" s="152">
        <f t="shared" si="1"/>
        <v>47</v>
      </c>
      <c r="F17" s="152">
        <f t="shared" si="1"/>
        <v>106</v>
      </c>
      <c r="G17" s="152">
        <f t="shared" si="1"/>
        <v>581</v>
      </c>
      <c r="H17" s="152">
        <f t="shared" si="1"/>
        <v>0</v>
      </c>
      <c r="I17" s="152">
        <f t="shared" si="1"/>
        <v>2</v>
      </c>
      <c r="J17" s="152">
        <f t="shared" si="1"/>
        <v>477</v>
      </c>
      <c r="K17" s="152">
        <f t="shared" si="1"/>
        <v>33</v>
      </c>
      <c r="L17" s="140">
        <f t="shared" si="1"/>
        <v>702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1169</v>
      </c>
      <c r="E18" s="154">
        <v>31</v>
      </c>
      <c r="F18" s="144">
        <v>76</v>
      </c>
      <c r="G18" s="144">
        <v>238</v>
      </c>
      <c r="H18" s="144">
        <v>0</v>
      </c>
      <c r="I18" s="144">
        <v>0</v>
      </c>
      <c r="J18" s="144">
        <v>328</v>
      </c>
      <c r="K18" s="144">
        <v>7</v>
      </c>
      <c r="L18" s="145">
        <v>489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783</v>
      </c>
      <c r="E19" s="155">
        <v>22</v>
      </c>
      <c r="F19" s="147">
        <v>44</v>
      </c>
      <c r="G19" s="147">
        <v>162</v>
      </c>
      <c r="H19" s="147">
        <v>0</v>
      </c>
      <c r="I19" s="147">
        <v>0</v>
      </c>
      <c r="J19" s="147">
        <v>162</v>
      </c>
      <c r="K19" s="147">
        <v>4</v>
      </c>
      <c r="L19" s="148">
        <v>389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605</v>
      </c>
      <c r="E20" s="155">
        <v>5</v>
      </c>
      <c r="F20" s="147">
        <v>3</v>
      </c>
      <c r="G20" s="147">
        <v>49</v>
      </c>
      <c r="H20" s="147">
        <v>0</v>
      </c>
      <c r="I20" s="147">
        <v>19</v>
      </c>
      <c r="J20" s="147">
        <v>289</v>
      </c>
      <c r="K20" s="147">
        <v>16</v>
      </c>
      <c r="L20" s="148">
        <v>224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55</v>
      </c>
      <c r="E21" s="155">
        <v>0</v>
      </c>
      <c r="F21" s="147">
        <v>0</v>
      </c>
      <c r="G21" s="147">
        <v>24</v>
      </c>
      <c r="H21" s="147">
        <v>0</v>
      </c>
      <c r="I21" s="147">
        <v>0</v>
      </c>
      <c r="J21" s="147">
        <v>14</v>
      </c>
      <c r="K21" s="147">
        <v>5</v>
      </c>
      <c r="L21" s="148">
        <v>12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59</v>
      </c>
      <c r="E22" s="155">
        <v>0</v>
      </c>
      <c r="F22" s="147">
        <v>1</v>
      </c>
      <c r="G22" s="147">
        <v>4</v>
      </c>
      <c r="H22" s="147">
        <v>0</v>
      </c>
      <c r="I22" s="147">
        <v>1</v>
      </c>
      <c r="J22" s="147">
        <v>38</v>
      </c>
      <c r="K22" s="147">
        <v>0</v>
      </c>
      <c r="L22" s="148">
        <v>15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43</v>
      </c>
      <c r="E24" s="155">
        <v>0</v>
      </c>
      <c r="F24" s="147">
        <v>2</v>
      </c>
      <c r="G24" s="147">
        <v>3</v>
      </c>
      <c r="H24" s="147">
        <v>0</v>
      </c>
      <c r="I24" s="147">
        <v>1</v>
      </c>
      <c r="J24" s="147">
        <v>11</v>
      </c>
      <c r="K24" s="147">
        <v>2</v>
      </c>
      <c r="L24" s="148">
        <v>24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0</v>
      </c>
      <c r="F25" s="147">
        <v>2</v>
      </c>
      <c r="G25" s="147">
        <v>3</v>
      </c>
      <c r="H25" s="147">
        <v>0</v>
      </c>
      <c r="I25" s="147">
        <v>0</v>
      </c>
      <c r="J25" s="147">
        <v>5</v>
      </c>
      <c r="K25" s="147">
        <v>2</v>
      </c>
      <c r="L25" s="148">
        <v>13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36</v>
      </c>
      <c r="E26" s="155">
        <v>0</v>
      </c>
      <c r="F26" s="147">
        <v>1</v>
      </c>
      <c r="G26" s="147">
        <v>6</v>
      </c>
      <c r="H26" s="147">
        <v>0</v>
      </c>
      <c r="I26" s="147">
        <v>2</v>
      </c>
      <c r="J26" s="147">
        <v>11</v>
      </c>
      <c r="K26" s="147">
        <v>4</v>
      </c>
      <c r="L26" s="148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18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4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74</v>
      </c>
      <c r="E28" s="155">
        <v>22</v>
      </c>
      <c r="F28" s="147">
        <v>0</v>
      </c>
      <c r="G28" s="147">
        <v>15</v>
      </c>
      <c r="H28" s="147">
        <v>0</v>
      </c>
      <c r="I28" s="147">
        <v>0</v>
      </c>
      <c r="J28" s="147">
        <v>33</v>
      </c>
      <c r="K28" s="147">
        <v>0</v>
      </c>
      <c r="L28" s="148">
        <v>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50</v>
      </c>
      <c r="E32" s="155">
        <v>4</v>
      </c>
      <c r="F32" s="147">
        <v>6</v>
      </c>
      <c r="G32" s="147">
        <v>16</v>
      </c>
      <c r="H32" s="147">
        <v>0</v>
      </c>
      <c r="I32" s="147">
        <v>0</v>
      </c>
      <c r="J32" s="147">
        <v>21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31</v>
      </c>
      <c r="E33" s="155">
        <v>2</v>
      </c>
      <c r="F33" s="147">
        <v>4</v>
      </c>
      <c r="G33" s="147">
        <v>9</v>
      </c>
      <c r="H33" s="147">
        <v>0</v>
      </c>
      <c r="I33" s="147">
        <v>0</v>
      </c>
      <c r="J33" s="147">
        <v>13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</v>
      </c>
      <c r="E34" s="155">
        <v>1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62</v>
      </c>
      <c r="E36" s="155">
        <v>1</v>
      </c>
      <c r="F36" s="147">
        <v>4</v>
      </c>
      <c r="G36" s="147">
        <v>22</v>
      </c>
      <c r="H36" s="147">
        <v>0</v>
      </c>
      <c r="I36" s="147">
        <v>0</v>
      </c>
      <c r="J36" s="147">
        <v>19</v>
      </c>
      <c r="K36" s="147">
        <v>1</v>
      </c>
      <c r="L36" s="148">
        <v>15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35</v>
      </c>
      <c r="E37" s="157">
        <v>0</v>
      </c>
      <c r="F37" s="158">
        <v>3</v>
      </c>
      <c r="G37" s="158">
        <v>15</v>
      </c>
      <c r="H37" s="158">
        <v>0</v>
      </c>
      <c r="I37" s="158">
        <v>0</v>
      </c>
      <c r="J37" s="158">
        <v>4</v>
      </c>
      <c r="K37" s="158">
        <v>1</v>
      </c>
      <c r="L37" s="159">
        <v>12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174</v>
      </c>
      <c r="E39" s="165">
        <v>4</v>
      </c>
      <c r="F39" s="166">
        <v>5</v>
      </c>
      <c r="G39" s="166">
        <v>53</v>
      </c>
      <c r="H39" s="166">
        <v>0</v>
      </c>
      <c r="I39" s="166">
        <v>2</v>
      </c>
      <c r="J39" s="166">
        <v>79</v>
      </c>
      <c r="K39" s="166">
        <v>1</v>
      </c>
      <c r="L39" s="167">
        <v>30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81</v>
      </c>
      <c r="E40" s="146">
        <v>0</v>
      </c>
      <c r="F40" s="147">
        <v>4</v>
      </c>
      <c r="G40" s="147">
        <v>30</v>
      </c>
      <c r="H40" s="147">
        <v>0</v>
      </c>
      <c r="I40" s="147">
        <v>1</v>
      </c>
      <c r="J40" s="147">
        <v>23</v>
      </c>
      <c r="K40" s="147">
        <v>0</v>
      </c>
      <c r="L40" s="148">
        <v>23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1760</v>
      </c>
      <c r="E45" s="146">
        <v>57</v>
      </c>
      <c r="F45" s="147">
        <v>121</v>
      </c>
      <c r="G45" s="147">
        <v>518</v>
      </c>
      <c r="H45" s="147">
        <v>0</v>
      </c>
      <c r="I45" s="147">
        <v>7</v>
      </c>
      <c r="J45" s="147">
        <v>663</v>
      </c>
      <c r="K45" s="147">
        <v>24</v>
      </c>
      <c r="L45" s="148">
        <v>370</v>
      </c>
    </row>
    <row r="46" spans="1:12" ht="15" customHeight="1" thickBot="1">
      <c r="A46" s="59"/>
      <c r="B46" s="71"/>
      <c r="C46" s="72" t="s">
        <v>47</v>
      </c>
      <c r="D46" s="168">
        <f>SUM(E46:L46)</f>
        <v>970</v>
      </c>
      <c r="E46" s="146">
        <v>34</v>
      </c>
      <c r="F46" s="147">
        <v>80</v>
      </c>
      <c r="G46" s="147">
        <v>358</v>
      </c>
      <c r="H46" s="147">
        <v>0</v>
      </c>
      <c r="I46" s="147">
        <v>2</v>
      </c>
      <c r="J46" s="147">
        <v>265</v>
      </c>
      <c r="K46" s="147">
        <v>13</v>
      </c>
      <c r="L46" s="148">
        <v>218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>SUM(E48:L48)</f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>SUM(E51:L51)</f>
        <v>2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2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>SUM(E53:L53)</f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7561</v>
      </c>
      <c r="E8" s="141">
        <v>203</v>
      </c>
      <c r="F8" s="141">
        <v>411</v>
      </c>
      <c r="G8" s="141">
        <v>1965</v>
      </c>
      <c r="H8" s="141">
        <v>0</v>
      </c>
      <c r="I8" s="141">
        <v>18</v>
      </c>
      <c r="J8" s="141">
        <v>2324</v>
      </c>
      <c r="K8" s="141">
        <v>72</v>
      </c>
      <c r="L8" s="140">
        <v>2568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3488</v>
      </c>
      <c r="E9" s="140">
        <v>143</v>
      </c>
      <c r="F9" s="140">
        <v>251</v>
      </c>
      <c r="G9" s="140">
        <v>1050</v>
      </c>
      <c r="H9" s="140">
        <v>0</v>
      </c>
      <c r="I9" s="140">
        <v>1</v>
      </c>
      <c r="J9" s="140">
        <v>748</v>
      </c>
      <c r="K9" s="140">
        <v>25</v>
      </c>
      <c r="L9" s="140">
        <v>1270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180</v>
      </c>
      <c r="E10" s="143">
        <v>10</v>
      </c>
      <c r="F10" s="144">
        <v>10</v>
      </c>
      <c r="G10" s="144">
        <v>60</v>
      </c>
      <c r="H10" s="144">
        <v>0</v>
      </c>
      <c r="I10" s="144">
        <v>0</v>
      </c>
      <c r="J10" s="144">
        <v>54</v>
      </c>
      <c r="K10" s="144">
        <v>1</v>
      </c>
      <c r="L10" s="145">
        <v>45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89</v>
      </c>
      <c r="E11" s="146">
        <v>7</v>
      </c>
      <c r="F11" s="147">
        <v>7</v>
      </c>
      <c r="G11" s="147">
        <v>30</v>
      </c>
      <c r="H11" s="147">
        <v>0</v>
      </c>
      <c r="I11" s="147">
        <v>0</v>
      </c>
      <c r="J11" s="147">
        <v>15</v>
      </c>
      <c r="K11" s="147">
        <v>1</v>
      </c>
      <c r="L11" s="148">
        <v>29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179</v>
      </c>
      <c r="E12" s="146">
        <v>10</v>
      </c>
      <c r="F12" s="147">
        <v>9</v>
      </c>
      <c r="G12" s="147">
        <v>66</v>
      </c>
      <c r="H12" s="147">
        <v>0</v>
      </c>
      <c r="I12" s="147">
        <v>0</v>
      </c>
      <c r="J12" s="147">
        <v>69</v>
      </c>
      <c r="K12" s="147">
        <v>0</v>
      </c>
      <c r="L12" s="148">
        <v>25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66</v>
      </c>
      <c r="E13" s="146">
        <v>6</v>
      </c>
      <c r="F13" s="147">
        <v>5</v>
      </c>
      <c r="G13" s="147">
        <v>30</v>
      </c>
      <c r="H13" s="147">
        <v>0</v>
      </c>
      <c r="I13" s="147">
        <v>0</v>
      </c>
      <c r="J13" s="147">
        <v>12</v>
      </c>
      <c r="K13" s="147">
        <v>0</v>
      </c>
      <c r="L13" s="148">
        <v>13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155</v>
      </c>
      <c r="E14" s="146">
        <v>5</v>
      </c>
      <c r="F14" s="147">
        <v>9</v>
      </c>
      <c r="G14" s="147">
        <v>60</v>
      </c>
      <c r="H14" s="147">
        <v>0</v>
      </c>
      <c r="I14" s="147">
        <v>0</v>
      </c>
      <c r="J14" s="147">
        <v>60</v>
      </c>
      <c r="K14" s="147">
        <v>0</v>
      </c>
      <c r="L14" s="148">
        <v>21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53</v>
      </c>
      <c r="E15" s="149">
        <v>2</v>
      </c>
      <c r="F15" s="150">
        <v>5</v>
      </c>
      <c r="G15" s="150">
        <v>25</v>
      </c>
      <c r="H15" s="150">
        <v>0</v>
      </c>
      <c r="I15" s="150">
        <v>0</v>
      </c>
      <c r="J15" s="150">
        <v>10</v>
      </c>
      <c r="K15" s="150">
        <v>0</v>
      </c>
      <c r="L15" s="151">
        <v>11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7562</v>
      </c>
      <c r="E16" s="152">
        <f>E8+E10-E12</f>
        <v>203</v>
      </c>
      <c r="F16" s="152">
        <f t="shared" ref="F16:L16" si="1">F8+F10-F12</f>
        <v>412</v>
      </c>
      <c r="G16" s="152">
        <f t="shared" si="1"/>
        <v>1959</v>
      </c>
      <c r="H16" s="152">
        <f t="shared" si="1"/>
        <v>0</v>
      </c>
      <c r="I16" s="152">
        <f t="shared" si="1"/>
        <v>18</v>
      </c>
      <c r="J16" s="152">
        <f t="shared" si="1"/>
        <v>2309</v>
      </c>
      <c r="K16" s="152">
        <f t="shared" si="1"/>
        <v>73</v>
      </c>
      <c r="L16" s="140">
        <f t="shared" si="1"/>
        <v>2588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3511</v>
      </c>
      <c r="E17" s="152">
        <f t="shared" ref="E17:L17" si="2">E9+E11-E13</f>
        <v>144</v>
      </c>
      <c r="F17" s="152">
        <f t="shared" si="2"/>
        <v>253</v>
      </c>
      <c r="G17" s="152">
        <f t="shared" si="2"/>
        <v>1050</v>
      </c>
      <c r="H17" s="152">
        <f t="shared" si="2"/>
        <v>0</v>
      </c>
      <c r="I17" s="152">
        <f t="shared" si="2"/>
        <v>1</v>
      </c>
      <c r="J17" s="152">
        <f t="shared" si="2"/>
        <v>751</v>
      </c>
      <c r="K17" s="152">
        <f t="shared" si="2"/>
        <v>26</v>
      </c>
      <c r="L17" s="140">
        <f t="shared" si="2"/>
        <v>1286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>SUM(E18:L18)</f>
        <v>2687</v>
      </c>
      <c r="E18" s="154">
        <v>78</v>
      </c>
      <c r="F18" s="144">
        <v>223</v>
      </c>
      <c r="G18" s="144">
        <v>703</v>
      </c>
      <c r="H18" s="144">
        <v>0</v>
      </c>
      <c r="I18" s="144">
        <v>0</v>
      </c>
      <c r="J18" s="144">
        <v>618</v>
      </c>
      <c r="K18" s="144">
        <v>6</v>
      </c>
      <c r="L18" s="145">
        <v>1059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1386</v>
      </c>
      <c r="E19" s="155">
        <v>52</v>
      </c>
      <c r="F19" s="147">
        <v>148</v>
      </c>
      <c r="G19" s="147">
        <v>370</v>
      </c>
      <c r="H19" s="147">
        <v>0</v>
      </c>
      <c r="I19" s="147">
        <v>0</v>
      </c>
      <c r="J19" s="147">
        <v>219</v>
      </c>
      <c r="K19" s="147">
        <v>2</v>
      </c>
      <c r="L19" s="148">
        <v>595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1388</v>
      </c>
      <c r="E20" s="155">
        <v>5</v>
      </c>
      <c r="F20" s="147">
        <v>8</v>
      </c>
      <c r="G20" s="147">
        <v>132</v>
      </c>
      <c r="H20" s="147">
        <v>0</v>
      </c>
      <c r="I20" s="147">
        <v>13</v>
      </c>
      <c r="J20" s="147">
        <v>528</v>
      </c>
      <c r="K20" s="147">
        <v>41</v>
      </c>
      <c r="L20" s="148">
        <v>661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61</v>
      </c>
      <c r="E21" s="155">
        <v>0</v>
      </c>
      <c r="F21" s="147">
        <v>0</v>
      </c>
      <c r="G21" s="147">
        <v>15</v>
      </c>
      <c r="H21" s="147">
        <v>0</v>
      </c>
      <c r="I21" s="147">
        <v>0</v>
      </c>
      <c r="J21" s="147">
        <v>13</v>
      </c>
      <c r="K21" s="147">
        <v>3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69</v>
      </c>
      <c r="E22" s="155">
        <v>0</v>
      </c>
      <c r="F22" s="147">
        <v>2</v>
      </c>
      <c r="G22" s="147">
        <v>6</v>
      </c>
      <c r="H22" s="147">
        <v>0</v>
      </c>
      <c r="I22" s="147">
        <v>0</v>
      </c>
      <c r="J22" s="147">
        <v>27</v>
      </c>
      <c r="K22" s="147">
        <v>2</v>
      </c>
      <c r="L22" s="148">
        <v>32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74</v>
      </c>
      <c r="E24" s="155">
        <v>0</v>
      </c>
      <c r="F24" s="147">
        <v>5</v>
      </c>
      <c r="G24" s="147">
        <v>10</v>
      </c>
      <c r="H24" s="147">
        <v>0</v>
      </c>
      <c r="I24" s="147">
        <v>0</v>
      </c>
      <c r="J24" s="147">
        <v>26</v>
      </c>
      <c r="K24" s="147">
        <v>0</v>
      </c>
      <c r="L24" s="148">
        <v>33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29</v>
      </c>
      <c r="E25" s="155">
        <v>0</v>
      </c>
      <c r="F25" s="147">
        <v>1</v>
      </c>
      <c r="G25" s="147">
        <v>4</v>
      </c>
      <c r="H25" s="147">
        <v>0</v>
      </c>
      <c r="I25" s="147">
        <v>0</v>
      </c>
      <c r="J25" s="147">
        <v>8</v>
      </c>
      <c r="K25" s="147">
        <v>0</v>
      </c>
      <c r="L25" s="148">
        <v>16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25</v>
      </c>
      <c r="E26" s="155">
        <v>0</v>
      </c>
      <c r="F26" s="147">
        <v>0</v>
      </c>
      <c r="G26" s="147">
        <v>5</v>
      </c>
      <c r="H26" s="147">
        <v>0</v>
      </c>
      <c r="I26" s="147">
        <v>0</v>
      </c>
      <c r="J26" s="147">
        <v>11</v>
      </c>
      <c r="K26" s="147">
        <v>4</v>
      </c>
      <c r="L26" s="148">
        <v>5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260</v>
      </c>
      <c r="E28" s="155">
        <v>63</v>
      </c>
      <c r="F28" s="147">
        <v>10</v>
      </c>
      <c r="G28" s="147">
        <v>57</v>
      </c>
      <c r="H28" s="147">
        <v>0</v>
      </c>
      <c r="I28" s="147">
        <v>0</v>
      </c>
      <c r="J28" s="147">
        <v>102</v>
      </c>
      <c r="K28" s="147">
        <v>0</v>
      </c>
      <c r="L28" s="148">
        <v>28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117</v>
      </c>
      <c r="E29" s="155">
        <v>50</v>
      </c>
      <c r="F29" s="147">
        <v>6</v>
      </c>
      <c r="G29" s="147">
        <v>23</v>
      </c>
      <c r="H29" s="147">
        <v>0</v>
      </c>
      <c r="I29" s="147">
        <v>0</v>
      </c>
      <c r="J29" s="147">
        <v>20</v>
      </c>
      <c r="K29" s="147">
        <v>0</v>
      </c>
      <c r="L29" s="148">
        <v>18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17</v>
      </c>
      <c r="E30" s="155">
        <v>10</v>
      </c>
      <c r="F30" s="147">
        <v>1</v>
      </c>
      <c r="G30" s="147">
        <v>3</v>
      </c>
      <c r="H30" s="147">
        <v>0</v>
      </c>
      <c r="I30" s="147">
        <v>0</v>
      </c>
      <c r="J30" s="147">
        <v>0</v>
      </c>
      <c r="K30" s="147">
        <v>0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12</v>
      </c>
      <c r="E31" s="155">
        <v>7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86</v>
      </c>
      <c r="E32" s="155">
        <v>3</v>
      </c>
      <c r="F32" s="147">
        <v>6</v>
      </c>
      <c r="G32" s="147">
        <v>38</v>
      </c>
      <c r="H32" s="147">
        <v>0</v>
      </c>
      <c r="I32" s="147">
        <v>0</v>
      </c>
      <c r="J32" s="147">
        <v>29</v>
      </c>
      <c r="K32" s="147">
        <v>0</v>
      </c>
      <c r="L32" s="148">
        <v>10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40</v>
      </c>
      <c r="E33" s="155">
        <v>1</v>
      </c>
      <c r="F33" s="147">
        <v>5</v>
      </c>
      <c r="G33" s="147">
        <v>19</v>
      </c>
      <c r="H33" s="147">
        <v>0</v>
      </c>
      <c r="I33" s="147">
        <v>0</v>
      </c>
      <c r="J33" s="147">
        <v>9</v>
      </c>
      <c r="K33" s="147">
        <v>0</v>
      </c>
      <c r="L33" s="148">
        <v>6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2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2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131</v>
      </c>
      <c r="E36" s="155">
        <v>6</v>
      </c>
      <c r="F36" s="147">
        <v>6</v>
      </c>
      <c r="G36" s="147">
        <v>45</v>
      </c>
      <c r="H36" s="147">
        <v>0</v>
      </c>
      <c r="I36" s="147">
        <v>0</v>
      </c>
      <c r="J36" s="147">
        <v>40</v>
      </c>
      <c r="K36" s="147">
        <v>1</v>
      </c>
      <c r="L36" s="148">
        <v>33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64</v>
      </c>
      <c r="E37" s="157">
        <v>4</v>
      </c>
      <c r="F37" s="158">
        <v>3</v>
      </c>
      <c r="G37" s="158">
        <v>24</v>
      </c>
      <c r="H37" s="158">
        <v>0</v>
      </c>
      <c r="I37" s="158">
        <v>0</v>
      </c>
      <c r="J37" s="158">
        <v>11</v>
      </c>
      <c r="K37" s="158">
        <v>1</v>
      </c>
      <c r="L37" s="159">
        <v>21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291</v>
      </c>
      <c r="E39" s="165">
        <v>8</v>
      </c>
      <c r="F39" s="166">
        <v>12</v>
      </c>
      <c r="G39" s="166">
        <v>94</v>
      </c>
      <c r="H39" s="166">
        <v>0</v>
      </c>
      <c r="I39" s="166">
        <v>2</v>
      </c>
      <c r="J39" s="166">
        <v>95</v>
      </c>
      <c r="K39" s="166">
        <v>5</v>
      </c>
      <c r="L39" s="167">
        <v>75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133</v>
      </c>
      <c r="E40" s="146">
        <v>4</v>
      </c>
      <c r="F40" s="147">
        <v>5</v>
      </c>
      <c r="G40" s="147">
        <v>48</v>
      </c>
      <c r="H40" s="147">
        <v>0</v>
      </c>
      <c r="I40" s="147">
        <v>0</v>
      </c>
      <c r="J40" s="147">
        <v>33</v>
      </c>
      <c r="K40" s="147">
        <v>1</v>
      </c>
      <c r="L40" s="148">
        <v>42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3076</v>
      </c>
      <c r="E45" s="146">
        <v>121</v>
      </c>
      <c r="F45" s="147">
        <v>242</v>
      </c>
      <c r="G45" s="147">
        <v>901</v>
      </c>
      <c r="H45" s="147">
        <v>0</v>
      </c>
      <c r="I45" s="147">
        <v>6</v>
      </c>
      <c r="J45" s="147">
        <v>914</v>
      </c>
      <c r="K45" s="147">
        <v>18</v>
      </c>
      <c r="L45" s="148">
        <v>874</v>
      </c>
    </row>
    <row r="46" spans="1:12" ht="15" customHeight="1" thickBot="1">
      <c r="A46" s="59"/>
      <c r="B46" s="71"/>
      <c r="C46" s="72" t="s">
        <v>47</v>
      </c>
      <c r="D46" s="168">
        <f t="shared" si="0"/>
        <v>1503</v>
      </c>
      <c r="E46" s="146">
        <v>83</v>
      </c>
      <c r="F46" s="147">
        <v>136</v>
      </c>
      <c r="G46" s="147">
        <v>489</v>
      </c>
      <c r="H46" s="147">
        <v>0</v>
      </c>
      <c r="I46" s="147">
        <v>1</v>
      </c>
      <c r="J46" s="147">
        <v>313</v>
      </c>
      <c r="K46" s="147">
        <v>8</v>
      </c>
      <c r="L46" s="148">
        <v>473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7</v>
      </c>
      <c r="E51" s="146">
        <v>0</v>
      </c>
      <c r="F51" s="147">
        <v>1</v>
      </c>
      <c r="G51" s="147">
        <v>0</v>
      </c>
      <c r="H51" s="147">
        <v>0</v>
      </c>
      <c r="I51" s="147">
        <v>0</v>
      </c>
      <c r="J51" s="147">
        <v>6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1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4127</v>
      </c>
      <c r="E8" s="141">
        <v>124</v>
      </c>
      <c r="F8" s="141">
        <v>151</v>
      </c>
      <c r="G8" s="141">
        <v>1166</v>
      </c>
      <c r="H8" s="141">
        <v>0</v>
      </c>
      <c r="I8" s="141">
        <v>25</v>
      </c>
      <c r="J8" s="141">
        <v>1489</v>
      </c>
      <c r="K8" s="141">
        <v>52</v>
      </c>
      <c r="L8" s="140">
        <v>1120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2242</v>
      </c>
      <c r="E9" s="140">
        <v>88</v>
      </c>
      <c r="F9" s="140">
        <v>102</v>
      </c>
      <c r="G9" s="140">
        <v>721</v>
      </c>
      <c r="H9" s="140">
        <v>0</v>
      </c>
      <c r="I9" s="140">
        <v>2</v>
      </c>
      <c r="J9" s="140">
        <v>672</v>
      </c>
      <c r="K9" s="140">
        <v>33</v>
      </c>
      <c r="L9" s="140">
        <v>624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64</v>
      </c>
      <c r="E10" s="143">
        <v>3</v>
      </c>
      <c r="F10" s="144">
        <v>6</v>
      </c>
      <c r="G10" s="144">
        <v>31</v>
      </c>
      <c r="H10" s="144">
        <v>0</v>
      </c>
      <c r="I10" s="144">
        <v>1</v>
      </c>
      <c r="J10" s="144">
        <v>14</v>
      </c>
      <c r="K10" s="144">
        <v>1</v>
      </c>
      <c r="L10" s="145">
        <v>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36</v>
      </c>
      <c r="E11" s="146">
        <v>3</v>
      </c>
      <c r="F11" s="147">
        <v>5</v>
      </c>
      <c r="G11" s="147">
        <v>17</v>
      </c>
      <c r="H11" s="147">
        <v>0</v>
      </c>
      <c r="I11" s="147">
        <v>0</v>
      </c>
      <c r="J11" s="147">
        <v>6</v>
      </c>
      <c r="K11" s="147">
        <v>0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174</v>
      </c>
      <c r="E12" s="146">
        <v>1</v>
      </c>
      <c r="F12" s="147">
        <v>2</v>
      </c>
      <c r="G12" s="147">
        <v>82</v>
      </c>
      <c r="H12" s="147">
        <v>0</v>
      </c>
      <c r="I12" s="147">
        <v>1</v>
      </c>
      <c r="J12" s="147">
        <v>65</v>
      </c>
      <c r="K12" s="147">
        <v>3</v>
      </c>
      <c r="L12" s="148">
        <v>20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77</v>
      </c>
      <c r="E13" s="146">
        <v>1</v>
      </c>
      <c r="F13" s="147">
        <v>2</v>
      </c>
      <c r="G13" s="147">
        <v>43</v>
      </c>
      <c r="H13" s="147">
        <v>0</v>
      </c>
      <c r="I13" s="147">
        <v>0</v>
      </c>
      <c r="J13" s="147">
        <v>19</v>
      </c>
      <c r="K13" s="147">
        <v>2</v>
      </c>
      <c r="L13" s="148">
        <v>10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99</v>
      </c>
      <c r="E14" s="146">
        <v>0</v>
      </c>
      <c r="F14" s="147">
        <v>0</v>
      </c>
      <c r="G14" s="147">
        <v>47</v>
      </c>
      <c r="H14" s="147">
        <v>0</v>
      </c>
      <c r="I14" s="147">
        <v>0</v>
      </c>
      <c r="J14" s="147">
        <v>42</v>
      </c>
      <c r="K14" s="147">
        <v>1</v>
      </c>
      <c r="L14" s="148">
        <v>9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36</v>
      </c>
      <c r="E15" s="149">
        <v>0</v>
      </c>
      <c r="F15" s="150">
        <v>0</v>
      </c>
      <c r="G15" s="150">
        <v>22</v>
      </c>
      <c r="H15" s="150">
        <v>0</v>
      </c>
      <c r="I15" s="150">
        <v>0</v>
      </c>
      <c r="J15" s="150">
        <v>10</v>
      </c>
      <c r="K15" s="150">
        <v>1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4017</v>
      </c>
      <c r="E16" s="152">
        <f>E8+E10-E12</f>
        <v>126</v>
      </c>
      <c r="F16" s="152">
        <f t="shared" ref="F16:L16" si="1">F8+F10-F12</f>
        <v>155</v>
      </c>
      <c r="G16" s="152">
        <f t="shared" si="1"/>
        <v>1115</v>
      </c>
      <c r="H16" s="152">
        <f t="shared" si="1"/>
        <v>0</v>
      </c>
      <c r="I16" s="152">
        <f t="shared" si="1"/>
        <v>25</v>
      </c>
      <c r="J16" s="152">
        <f t="shared" si="1"/>
        <v>1438</v>
      </c>
      <c r="K16" s="152">
        <f t="shared" si="1"/>
        <v>50</v>
      </c>
      <c r="L16" s="140">
        <f t="shared" si="1"/>
        <v>1108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2201</v>
      </c>
      <c r="E17" s="152">
        <f t="shared" ref="E17:L17" si="2">E9+E11-E13</f>
        <v>90</v>
      </c>
      <c r="F17" s="152">
        <f t="shared" si="2"/>
        <v>105</v>
      </c>
      <c r="G17" s="152">
        <f t="shared" si="2"/>
        <v>695</v>
      </c>
      <c r="H17" s="152">
        <f t="shared" si="2"/>
        <v>0</v>
      </c>
      <c r="I17" s="152">
        <f t="shared" si="2"/>
        <v>2</v>
      </c>
      <c r="J17" s="152">
        <f t="shared" si="2"/>
        <v>659</v>
      </c>
      <c r="K17" s="152">
        <f t="shared" si="2"/>
        <v>31</v>
      </c>
      <c r="L17" s="140">
        <f t="shared" si="2"/>
        <v>619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1557</v>
      </c>
      <c r="E18" s="154">
        <v>60</v>
      </c>
      <c r="F18" s="144">
        <v>86</v>
      </c>
      <c r="G18" s="144">
        <v>387</v>
      </c>
      <c r="H18" s="144">
        <v>0</v>
      </c>
      <c r="I18" s="144">
        <v>3</v>
      </c>
      <c r="J18" s="144">
        <v>426</v>
      </c>
      <c r="K18" s="144">
        <v>14</v>
      </c>
      <c r="L18" s="145">
        <v>581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1001</v>
      </c>
      <c r="E19" s="155">
        <v>48</v>
      </c>
      <c r="F19" s="147">
        <v>59</v>
      </c>
      <c r="G19" s="147">
        <v>247</v>
      </c>
      <c r="H19" s="147">
        <v>0</v>
      </c>
      <c r="I19" s="147">
        <v>1</v>
      </c>
      <c r="J19" s="147">
        <v>236</v>
      </c>
      <c r="K19" s="147">
        <v>11</v>
      </c>
      <c r="L19" s="148">
        <v>399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801</v>
      </c>
      <c r="E20" s="155">
        <v>8</v>
      </c>
      <c r="F20" s="147">
        <v>6</v>
      </c>
      <c r="G20" s="147">
        <v>117</v>
      </c>
      <c r="H20" s="147">
        <v>0</v>
      </c>
      <c r="I20" s="147">
        <v>15</v>
      </c>
      <c r="J20" s="147">
        <v>328</v>
      </c>
      <c r="K20" s="147">
        <v>25</v>
      </c>
      <c r="L20" s="148">
        <v>302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142</v>
      </c>
      <c r="E21" s="155">
        <v>0</v>
      </c>
      <c r="F21" s="147">
        <v>0</v>
      </c>
      <c r="G21" s="147">
        <v>45</v>
      </c>
      <c r="H21" s="147">
        <v>0</v>
      </c>
      <c r="I21" s="147">
        <v>1</v>
      </c>
      <c r="J21" s="147">
        <v>28</v>
      </c>
      <c r="K21" s="147">
        <v>9</v>
      </c>
      <c r="L21" s="148">
        <v>59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53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22</v>
      </c>
      <c r="K22" s="147">
        <v>1</v>
      </c>
      <c r="L22" s="148">
        <v>25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2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1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50</v>
      </c>
      <c r="E24" s="155">
        <v>8</v>
      </c>
      <c r="F24" s="147">
        <v>6</v>
      </c>
      <c r="G24" s="147">
        <v>8</v>
      </c>
      <c r="H24" s="147">
        <v>0</v>
      </c>
      <c r="I24" s="147">
        <v>0</v>
      </c>
      <c r="J24" s="147">
        <v>10</v>
      </c>
      <c r="K24" s="147">
        <v>0</v>
      </c>
      <c r="L24" s="148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24</v>
      </c>
      <c r="E25" s="155">
        <v>5</v>
      </c>
      <c r="F25" s="147">
        <v>3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17</v>
      </c>
      <c r="E26" s="155">
        <v>0</v>
      </c>
      <c r="F26" s="147">
        <v>1</v>
      </c>
      <c r="G26" s="147">
        <v>5</v>
      </c>
      <c r="H26" s="147">
        <v>0</v>
      </c>
      <c r="I26" s="147">
        <v>0</v>
      </c>
      <c r="J26" s="147">
        <v>5</v>
      </c>
      <c r="K26" s="147">
        <v>0</v>
      </c>
      <c r="L26" s="148">
        <v>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55</v>
      </c>
      <c r="E28" s="155">
        <v>25</v>
      </c>
      <c r="F28" s="147">
        <v>1</v>
      </c>
      <c r="G28" s="147">
        <v>20</v>
      </c>
      <c r="H28" s="147">
        <v>0</v>
      </c>
      <c r="I28" s="147">
        <v>0</v>
      </c>
      <c r="J28" s="147">
        <v>6</v>
      </c>
      <c r="K28" s="147">
        <v>0</v>
      </c>
      <c r="L28" s="148">
        <v>3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25</v>
      </c>
      <c r="E29" s="155">
        <v>5</v>
      </c>
      <c r="F29" s="147">
        <v>0</v>
      </c>
      <c r="G29" s="147">
        <v>15</v>
      </c>
      <c r="H29" s="147">
        <v>0</v>
      </c>
      <c r="I29" s="147">
        <v>0</v>
      </c>
      <c r="J29" s="147">
        <v>2</v>
      </c>
      <c r="K29" s="147">
        <v>0</v>
      </c>
      <c r="L29" s="148">
        <v>3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6</v>
      </c>
      <c r="E30" s="155">
        <v>4</v>
      </c>
      <c r="F30" s="147">
        <v>0</v>
      </c>
      <c r="G30" s="147">
        <v>2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4</v>
      </c>
      <c r="E31" s="155">
        <v>2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42</v>
      </c>
      <c r="E32" s="155">
        <v>0</v>
      </c>
      <c r="F32" s="147">
        <v>0</v>
      </c>
      <c r="G32" s="147">
        <v>22</v>
      </c>
      <c r="H32" s="147">
        <v>0</v>
      </c>
      <c r="I32" s="147">
        <v>0</v>
      </c>
      <c r="J32" s="147">
        <v>17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15</v>
      </c>
      <c r="E33" s="155">
        <v>0</v>
      </c>
      <c r="F33" s="147">
        <v>0</v>
      </c>
      <c r="G33" s="147">
        <v>9</v>
      </c>
      <c r="H33" s="147">
        <v>0</v>
      </c>
      <c r="I33" s="147">
        <v>0</v>
      </c>
      <c r="J33" s="147">
        <v>5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3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1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12</v>
      </c>
      <c r="E36" s="155">
        <v>0</v>
      </c>
      <c r="F36" s="147">
        <v>1</v>
      </c>
      <c r="G36" s="147">
        <v>8</v>
      </c>
      <c r="H36" s="147">
        <v>0</v>
      </c>
      <c r="I36" s="147">
        <v>0</v>
      </c>
      <c r="J36" s="147">
        <v>3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8</v>
      </c>
      <c r="E37" s="157">
        <v>0</v>
      </c>
      <c r="F37" s="158">
        <v>1</v>
      </c>
      <c r="G37" s="158">
        <v>6</v>
      </c>
      <c r="H37" s="158">
        <v>0</v>
      </c>
      <c r="I37" s="158">
        <v>0</v>
      </c>
      <c r="J37" s="158">
        <v>1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251</v>
      </c>
      <c r="E39" s="165">
        <v>12</v>
      </c>
      <c r="F39" s="166">
        <v>3</v>
      </c>
      <c r="G39" s="166">
        <v>74</v>
      </c>
      <c r="H39" s="166">
        <v>0</v>
      </c>
      <c r="I39" s="166">
        <v>5</v>
      </c>
      <c r="J39" s="166">
        <v>123</v>
      </c>
      <c r="K39" s="166">
        <v>2</v>
      </c>
      <c r="L39" s="167">
        <v>32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108</v>
      </c>
      <c r="E40" s="146">
        <v>5</v>
      </c>
      <c r="F40" s="147">
        <v>0</v>
      </c>
      <c r="G40" s="147">
        <v>43</v>
      </c>
      <c r="H40" s="147">
        <v>0</v>
      </c>
      <c r="I40" s="147">
        <v>1</v>
      </c>
      <c r="J40" s="147">
        <v>48</v>
      </c>
      <c r="K40" s="147">
        <v>0</v>
      </c>
      <c r="L40" s="148">
        <v>11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1700</v>
      </c>
      <c r="E45" s="146">
        <v>66</v>
      </c>
      <c r="F45" s="147">
        <v>67</v>
      </c>
      <c r="G45" s="147">
        <v>507</v>
      </c>
      <c r="H45" s="147">
        <v>0</v>
      </c>
      <c r="I45" s="147">
        <v>9</v>
      </c>
      <c r="J45" s="147">
        <v>638</v>
      </c>
      <c r="K45" s="147">
        <v>21</v>
      </c>
      <c r="L45" s="148">
        <v>392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922</v>
      </c>
      <c r="E46" s="146">
        <v>49</v>
      </c>
      <c r="F46" s="147">
        <v>49</v>
      </c>
      <c r="G46" s="147">
        <v>324</v>
      </c>
      <c r="H46" s="147">
        <v>0</v>
      </c>
      <c r="I46" s="147">
        <v>2</v>
      </c>
      <c r="J46" s="147">
        <v>278</v>
      </c>
      <c r="K46" s="147">
        <v>13</v>
      </c>
      <c r="L46" s="148">
        <v>207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3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1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
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34812</v>
      </c>
      <c r="E8" s="141">
        <f>Bugojno!E8+'Busovača '!E8+Dobretići!E8+'Donji Vakuf'!E8+Fojnica!E8+'Gornji Vakuf-Uskoplje'!E8+Jajce!E8+'Kiseljak '!E8+Kreševo!E8+'Novi Travnik'!E8+Travnik!E8+Vitez!E8</f>
        <v>939</v>
      </c>
      <c r="F8" s="141">
        <f>Bugojno!F8+'Busovača '!F8+Dobretići!F8+'Donji Vakuf'!F8+Fojnica!F8+'Gornji Vakuf-Uskoplje'!F8+Jajce!F8+'Kiseljak '!F8+Kreševo!F8+'Novi Travnik'!F8+Travnik!F8+Vitez!F8</f>
        <v>1472</v>
      </c>
      <c r="G8" s="141">
        <f>Bugojno!G8+'Busovača '!G8+Dobretići!G8+'Donji Vakuf'!G8+Fojnica!G8+'Gornji Vakuf-Uskoplje'!G8+Jajce!G8+'Kiseljak '!G8+Kreševo!G8+'Novi Travnik'!G8+Travnik!G8+Vitez!G8</f>
        <v>9176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98</v>
      </c>
      <c r="J8" s="169">
        <f>Bugojno!J8+'Busovača '!J8+Dobretići!J8+'Donji Vakuf'!J8+Fojnica!J8+'Gornji Vakuf-Uskoplje'!J8+Jajce!J8+'Kiseljak '!J8+Kreševo!J8+'Novi Travnik'!J8+Travnik!J8+Vitez!J8</f>
        <v>12263</v>
      </c>
      <c r="K8" s="141">
        <f>Bugojno!K8+'Busovača '!K8+Dobretići!K8+'Donji Vakuf'!K8+Fojnica!K8+'Gornji Vakuf-Uskoplje'!K8+Jajce!K8+'Kiseljak '!K8+Kreševo!K8+'Novi Travnik'!K8+Travnik!K8+Vitez!K8</f>
        <v>363</v>
      </c>
      <c r="L8" s="169">
        <f>Bugojno!L8+'Busovača '!L8+Dobretići!L8+'Donji Vakuf'!L8+Fojnica!L8+'Gornji Vakuf-Uskoplje'!L8+Jajce!L8+'Kiseljak '!L8+Kreševo!L8+'Novi Travnik'!L8+Travnik!L8+Vitez!L8</f>
        <v>10501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18254</v>
      </c>
      <c r="E9" s="141">
        <f>Bugojno!E9+'Busovača '!E9+Dobretići!E9+'Donji Vakuf'!E9+Fojnica!E9+'Gornji Vakuf-Uskoplje'!E9+Jajce!E9+'Kiseljak '!E9+Kreševo!E9+'Novi Travnik'!E9+Travnik!E9+Vitez!E9</f>
        <v>627</v>
      </c>
      <c r="F9" s="141">
        <f>Bugojno!F9+'Busovača '!F9+Dobretići!F9+'Donji Vakuf'!F9+Fojnica!F9+'Gornji Vakuf-Uskoplje'!F9+Jajce!F9+'Kiseljak '!F9+Kreševo!F9+'Novi Travnik'!F9+Travnik!F9+Vitez!F9</f>
        <v>953</v>
      </c>
      <c r="G9" s="141">
        <f>Bugojno!G9+'Busovača '!G9+Dobretići!G9+'Donji Vakuf'!G9+Fojnica!G9+'Gornji Vakuf-Uskoplje'!G9+Jajce!G9+'Kiseljak '!G9+Kreševo!G9+'Novi Travnik'!G9+Travnik!G9+Vitez!G9</f>
        <v>5608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7</v>
      </c>
      <c r="J9" s="141">
        <f>Bugojno!J9+'Busovača '!J9+Dobretići!J9+'Donji Vakuf'!J9+Fojnica!J9+'Gornji Vakuf-Uskoplje'!J9+Jajce!J9+'Kiseljak '!J9+Kreševo!J9+'Novi Travnik'!J9+Travnik!J9+Vitez!J9</f>
        <v>5169</v>
      </c>
      <c r="K9" s="141">
        <f>Bugojno!K9+'Busovača '!K9+Dobretići!K9+'Donji Vakuf'!K9+Fojnica!K9+'Gornji Vakuf-Uskoplje'!K9+Jajce!K9+'Kiseljak '!K9+Kreševo!K9+'Novi Travnik'!K9+Travnik!K9+Vitez!K9</f>
        <v>172</v>
      </c>
      <c r="L9" s="141">
        <f>Bugojno!L9+'Busovača '!L9+Dobretići!L9+'Donji Vakuf'!L9+Fojnica!L9+'Gornji Vakuf-Uskoplje'!L9+Jajce!L9+'Kiseljak '!L9+Kreševo!L9+'Novi Travnik'!L9+Travnik!L9+Vitez!L9</f>
        <v>5718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764</v>
      </c>
      <c r="E10" s="141">
        <f>Bugojno!E10+'Busovača '!E10+Dobretići!E10+'Donji Vakuf'!E10+Fojnica!E10+'Gornji Vakuf-Uskoplje'!E10+Jajce!E10+'Kiseljak '!E10+Kreševo!E10+'Novi Travnik'!E10+Travnik!E10+Vitez!E10</f>
        <v>52</v>
      </c>
      <c r="F10" s="141">
        <f>Bugojno!F10+'Busovača '!F10+Dobretići!F10+'Donji Vakuf'!F10+Fojnica!F10+'Gornji Vakuf-Uskoplje'!F10+Jajce!F10+'Kiseljak '!F10+Kreševo!F10+'Novi Travnik'!F10+Travnik!F10+Vitez!F10</f>
        <v>60</v>
      </c>
      <c r="G10" s="141">
        <f>Bugojno!G10+'Busovača '!G10+Dobretići!G10+'Donji Vakuf'!G10+Fojnica!G10+'Gornji Vakuf-Uskoplje'!G10+Jajce!G10+'Kiseljak '!G10+Kreševo!G10+'Novi Travnik'!G10+Travnik!G10+Vitez!G10</f>
        <v>251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5</v>
      </c>
      <c r="J10" s="141">
        <f>Bugojno!J10+'Busovača '!J10+Dobretići!J10+'Donji Vakuf'!J10+Fojnica!J10+'Gornji Vakuf-Uskoplje'!J10+Jajce!J10+'Kiseljak '!J10+Kreševo!J10+'Novi Travnik'!J10+Travnik!J10+Vitez!J10</f>
        <v>259</v>
      </c>
      <c r="K10" s="141">
        <f>Bugojno!K10+'Busovača '!K10+Dobretići!K10+'Donji Vakuf'!K10+Fojnica!K10+'Gornji Vakuf-Uskoplje'!K10+Jajce!K10+'Kiseljak '!K10+Kreševo!K10+'Novi Travnik'!K10+Travnik!K10+Vitez!K10</f>
        <v>5</v>
      </c>
      <c r="L10" s="141">
        <f>Bugojno!L10+'Busovača '!L10+Dobretići!L10+'Donji Vakuf'!L10+Fojnica!L10+'Gornji Vakuf-Uskoplje'!L10+Jajce!L10+'Kiseljak '!L10+Kreševo!L10+'Novi Travnik'!L10+Travnik!L10+Vitez!L10</f>
        <v>132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371</v>
      </c>
      <c r="E11" s="141">
        <f>Bugojno!E11+'Busovača '!E11+Dobretići!E11+'Donji Vakuf'!E11+Fojnica!E11+'Gornji Vakuf-Uskoplje'!E11+Jajce!E11+'Kiseljak '!E11+Kreševo!E11+'Novi Travnik'!E11+Travnik!E11+Vitez!E11</f>
        <v>31</v>
      </c>
      <c r="F11" s="141">
        <f>Bugojno!F11+'Busovača '!F11+Dobretići!F11+'Donji Vakuf'!F11+Fojnica!F11+'Gornji Vakuf-Uskoplje'!F11+Jajce!F11+'Kiseljak '!F11+Kreševo!F11+'Novi Travnik'!F11+Travnik!F11+Vitez!F11</f>
        <v>40</v>
      </c>
      <c r="G11" s="141">
        <f>Bugojno!G11+'Busovača '!G11+Dobretići!G11+'Donji Vakuf'!G11+Fojnica!G11+'Gornji Vakuf-Uskoplje'!G11+Jajce!G11+'Kiseljak '!G11+Kreševo!G11+'Novi Travnik'!G11+Travnik!G11+Vitez!G11</f>
        <v>132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0</v>
      </c>
      <c r="J11" s="141">
        <f>Bugojno!J11+'Busovača '!J11+Dobretići!J11+'Donji Vakuf'!J11+Fojnica!J11+'Gornji Vakuf-Uskoplje'!J11+Jajce!J11+'Kiseljak '!J11+Kreševo!J11+'Novi Travnik'!J11+Travnik!J11+Vitez!J11</f>
        <v>86</v>
      </c>
      <c r="K11" s="141">
        <f>Bugojno!K11+'Busovača '!K11+Dobretići!K11+'Donji Vakuf'!K11+Fojnica!K11+'Gornji Vakuf-Uskoplje'!K11+Jajce!K11+'Kiseljak '!K11+Kreševo!K11+'Novi Travnik'!K11+Travnik!K11+Vitez!K11</f>
        <v>3</v>
      </c>
      <c r="L11" s="141">
        <f>Bugojno!L11+'Busovača '!L11+Dobretići!L11+'Donji Vakuf'!L11+Fojnica!L11+'Gornji Vakuf-Uskoplje'!L11+Jajce!L11+'Kiseljak '!L11+Kreševo!L11+'Novi Travnik'!L11+Travnik!L11+Vitez!L11</f>
        <v>79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948</v>
      </c>
      <c r="E12" s="141">
        <f>Bugojno!E12+'Busovača '!E12+Dobretići!E12+'Donji Vakuf'!E12+Fojnica!E12+'Gornji Vakuf-Uskoplje'!E12+Jajce!E12+'Kiseljak '!E12+Kreševo!E12+'Novi Travnik'!E12+Travnik!E12+Vitez!E12</f>
        <v>44</v>
      </c>
      <c r="F12" s="141">
        <f>Bugojno!F12+'Busovača '!F12+Dobretići!F12+'Donji Vakuf'!F12+Fojnica!F12+'Gornji Vakuf-Uskoplje'!F12+Jajce!F12+'Kiseljak '!F12+Kreševo!F12+'Novi Travnik'!F12+Travnik!F12+Vitez!F12</f>
        <v>52</v>
      </c>
      <c r="G12" s="141">
        <f>Bugojno!G12+'Busovača '!G12+Dobretići!G12+'Donji Vakuf'!G12+Fojnica!G12+'Gornji Vakuf-Uskoplje'!G12+Jajce!G12+'Kiseljak '!G12+Kreševo!G12+'Novi Travnik'!G12+Travnik!G12+Vitez!G12</f>
        <v>347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2</v>
      </c>
      <c r="J12" s="141">
        <f>Bugojno!J12+'Busovača '!J12+Dobretići!J12+'Donji Vakuf'!J12+Fojnica!J12+'Gornji Vakuf-Uskoplje'!J12+Jajce!J12+'Kiseljak '!J12+Kreševo!J12+'Novi Travnik'!J12+Travnik!J12+Vitez!J12</f>
        <v>372</v>
      </c>
      <c r="K12" s="141">
        <f>Bugojno!K12+'Busovača '!K12+Dobretići!K12+'Donji Vakuf'!K12+Fojnica!K12+'Gornji Vakuf-Uskoplje'!K12+Jajce!K12+'Kiseljak '!K12+Kreševo!K12+'Novi Travnik'!K12+Travnik!K12+Vitez!K12</f>
        <v>7</v>
      </c>
      <c r="L12" s="141">
        <f>Bugojno!L12+'Busovača '!L12+Dobretići!L12+'Donji Vakuf'!L12+Fojnica!L12+'Gornji Vakuf-Uskoplje'!L12+Jajce!L12+'Kiseljak '!L12+Kreševo!L12+'Novi Travnik'!L12+Travnik!L12+Vitez!L12</f>
        <v>124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391</v>
      </c>
      <c r="E13" s="141">
        <f>Bugojno!E13+'Busovača '!E13+Dobretići!E13+'Donji Vakuf'!E13+Fojnica!E13+'Gornji Vakuf-Uskoplje'!E13+Jajce!E13+'Kiseljak '!E13+Kreševo!E13+'Novi Travnik'!E13+Travnik!E13+Vitez!E13</f>
        <v>26</v>
      </c>
      <c r="F13" s="141">
        <f>Bugojno!F13+'Busovača '!F13+Dobretići!F13+'Donji Vakuf'!F13+Fojnica!F13+'Gornji Vakuf-Uskoplje'!F13+Jajce!F13+'Kiseljak '!F13+Kreševo!F13+'Novi Travnik'!F13+Travnik!F13+Vitez!F13</f>
        <v>31</v>
      </c>
      <c r="G13" s="141">
        <f>Bugojno!G13+'Busovača '!G13+Dobretići!G13+'Donji Vakuf'!G13+Fojnica!G13+'Gornji Vakuf-Uskoplje'!G13+Jajce!G13+'Kiseljak '!G13+Kreševo!G13+'Novi Travnik'!G13+Travnik!G13+Vitez!G13</f>
        <v>166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0</v>
      </c>
      <c r="J13" s="141">
        <f>Bugojno!J13+'Busovača '!J13+Dobretići!J13+'Donji Vakuf'!J13+Fojnica!J13+'Gornji Vakuf-Uskoplje'!J13+Jajce!J13+'Kiseljak '!J13+Kreševo!J13+'Novi Travnik'!J13+Travnik!J13+Vitez!J13</f>
        <v>105</v>
      </c>
      <c r="K13" s="141">
        <f>Bugojno!K13+'Busovača '!K13+Dobretići!K13+'Donji Vakuf'!K13+Fojnica!K13+'Gornji Vakuf-Uskoplje'!K13+Jajce!K13+'Kiseljak '!K13+Kreševo!K13+'Novi Travnik'!K13+Travnik!K13+Vitez!K13</f>
        <v>2</v>
      </c>
      <c r="L13" s="141">
        <f>Bugojno!L13+'Busovača '!L13+Dobretići!L13+'Donji Vakuf'!L13+Fojnica!L13+'Gornji Vakuf-Uskoplje'!L13+Jajce!L13+'Kiseljak '!L13+Kreševo!L13+'Novi Travnik'!L13+Travnik!L13+Vitez!L13</f>
        <v>61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688</v>
      </c>
      <c r="E14" s="141">
        <f>Bugojno!E14+'Busovača '!E14+Dobretići!E14+'Donji Vakuf'!E14+Fojnica!E14+'Gornji Vakuf-Uskoplje'!E14+Jajce!E14+'Kiseljak '!E14+Kreševo!E14+'Novi Travnik'!E14+Travnik!E14+Vitez!E14</f>
        <v>34</v>
      </c>
      <c r="F14" s="141">
        <f>Bugojno!F14+'Busovača '!F14+Dobretići!F14+'Donji Vakuf'!F14+Fojnica!F14+'Gornji Vakuf-Uskoplje'!F14+Jajce!F14+'Kiseljak '!F14+Kreševo!F14+'Novi Travnik'!F14+Travnik!F14+Vitez!F14</f>
        <v>46</v>
      </c>
      <c r="G14" s="141">
        <f>Bugojno!G14+'Busovača '!G14+Dobretići!G14+'Donji Vakuf'!G14+Fojnica!G14+'Gornji Vakuf-Uskoplje'!G14+Jajce!G14+'Kiseljak '!G14+Kreševo!G14+'Novi Travnik'!G14+Travnik!G14+Vitez!G14</f>
        <v>245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0</v>
      </c>
      <c r="J14" s="141">
        <f>Bugojno!J14+'Busovača '!J14+Dobretići!J14+'Donji Vakuf'!J14+Fojnica!J14+'Gornji Vakuf-Uskoplje'!J14+Jajce!J14+'Kiseljak '!J14+Kreševo!J14+'Novi Travnik'!J14+Travnik!J14+Vitez!J14</f>
        <v>282</v>
      </c>
      <c r="K14" s="141">
        <f>Bugojno!K14+'Busovača '!K14+Dobretići!K14+'Donji Vakuf'!K14+Fojnica!K14+'Gornji Vakuf-Uskoplje'!K14+Jajce!K14+'Kiseljak '!K14+Kreševo!K14+'Novi Travnik'!K14+Travnik!K14+Vitez!K14</f>
        <v>3</v>
      </c>
      <c r="L14" s="141">
        <f>Bugojno!L14+'Busovača '!L14+Dobretići!L14+'Donji Vakuf'!L14+Fojnica!L14+'Gornji Vakuf-Uskoplje'!L14+Jajce!L14+'Kiseljak '!L14+Kreševo!L14+'Novi Travnik'!L14+Travnik!L14+Vitez!L14</f>
        <v>78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268</v>
      </c>
      <c r="E15" s="141">
        <f>Bugojno!E15+'Busovača '!E15+Dobretići!E15+'Donji Vakuf'!E15+Fojnica!E15+'Gornji Vakuf-Uskoplje'!E15+Jajce!E15+'Kiseljak '!E15+Kreševo!E15+'Novi Travnik'!E15+Travnik!E15+Vitez!E15</f>
        <v>19</v>
      </c>
      <c r="F15" s="141">
        <f>Bugojno!F15+'Busovača '!F15+Dobretići!F15+'Donji Vakuf'!F15+Fojnica!F15+'Gornji Vakuf-Uskoplje'!F15+Jajce!F15+'Kiseljak '!F15+Kreševo!F15+'Novi Travnik'!F15+Travnik!F15+Vitez!F15</f>
        <v>25</v>
      </c>
      <c r="G15" s="141">
        <f>Bugojno!G15+'Busovača '!G15+Dobretići!G15+'Donji Vakuf'!G15+Fojnica!G15+'Gornji Vakuf-Uskoplje'!G15+Jajce!G15+'Kiseljak '!G15+Kreševo!G15+'Novi Travnik'!G15+Travnik!G15+Vitez!G15</f>
        <v>113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0</v>
      </c>
      <c r="J15" s="141">
        <f>Bugojno!J15+'Busovača '!J15+Dobretići!J15+'Donji Vakuf'!J15+Fojnica!J15+'Gornji Vakuf-Uskoplje'!J15+Jajce!J15+'Kiseljak '!J15+Kreševo!J15+'Novi Travnik'!J15+Travnik!J15+Vitez!J15</f>
        <v>76</v>
      </c>
      <c r="K15" s="141">
        <f>Bugojno!K15+'Busovača '!K15+Dobretići!K15+'Donji Vakuf'!K15+Fojnica!K15+'Gornji Vakuf-Uskoplje'!K15+Jajce!K15+'Kiseljak '!K15+Kreševo!K15+'Novi Travnik'!K15+Travnik!K15+Vitez!K15</f>
        <v>1</v>
      </c>
      <c r="L15" s="141">
        <f>Bugojno!L15+'Busovača '!L15+Dobretići!L15+'Donji Vakuf'!L15+Fojnica!L15+'Gornji Vakuf-Uskoplje'!L15+Jajce!L15+'Kiseljak '!L15+Kreševo!L15+'Novi Travnik'!L15+Travnik!L15+Vitez!L15</f>
        <v>34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34628</v>
      </c>
      <c r="E16" s="152">
        <f>E8+E10-E12</f>
        <v>947</v>
      </c>
      <c r="F16" s="152">
        <f t="shared" ref="F16:L16" si="1">F8+F10-F12</f>
        <v>1480</v>
      </c>
      <c r="G16" s="152">
        <f t="shared" si="1"/>
        <v>9080</v>
      </c>
      <c r="H16" s="152">
        <f t="shared" si="1"/>
        <v>0</v>
      </c>
      <c r="I16" s="152">
        <f t="shared" si="1"/>
        <v>101</v>
      </c>
      <c r="J16" s="170">
        <f t="shared" si="1"/>
        <v>12150</v>
      </c>
      <c r="K16" s="152">
        <f t="shared" si="1"/>
        <v>361</v>
      </c>
      <c r="L16" s="171">
        <f t="shared" si="1"/>
        <v>10509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18234</v>
      </c>
      <c r="E17" s="152">
        <f t="shared" ref="E17:L17" si="2">E9+E11-E13</f>
        <v>632</v>
      </c>
      <c r="F17" s="152">
        <f t="shared" si="2"/>
        <v>962</v>
      </c>
      <c r="G17" s="152">
        <f t="shared" si="2"/>
        <v>5574</v>
      </c>
      <c r="H17" s="152">
        <f t="shared" si="2"/>
        <v>0</v>
      </c>
      <c r="I17" s="152">
        <f t="shared" si="2"/>
        <v>7</v>
      </c>
      <c r="J17" s="152">
        <f t="shared" si="2"/>
        <v>5150</v>
      </c>
      <c r="K17" s="152">
        <f t="shared" si="2"/>
        <v>173</v>
      </c>
      <c r="L17" s="140">
        <f t="shared" si="2"/>
        <v>5736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12694</v>
      </c>
      <c r="E18" s="141">
        <f>Bugojno!E18+'Busovača '!E18+Dobretići!E18+'Donji Vakuf'!E18+Fojnica!E18+'Gornji Vakuf-Uskoplje'!E18+Jajce!E18+'Kiseljak '!E18+Kreševo!E18+'Novi Travnik'!E18+Travnik!E18+Vitez!E18</f>
        <v>415</v>
      </c>
      <c r="F18" s="141">
        <f>Bugojno!F18+'Busovača '!F18+Dobretići!F18+'Donji Vakuf'!F18+Fojnica!F18+'Gornji Vakuf-Uskoplje'!F18+Jajce!F18+'Kiseljak '!F18+Kreševo!F18+'Novi Travnik'!F18+Travnik!F18+Vitez!F18</f>
        <v>831</v>
      </c>
      <c r="G18" s="141">
        <f>Bugojno!G18+'Busovača '!G18+Dobretići!G18+'Donji Vakuf'!G18+Fojnica!G18+'Gornji Vakuf-Uskoplje'!G18+Jajce!G18+'Kiseljak '!G18+Kreševo!G18+'Novi Travnik'!G18+Travnik!G18+Vitez!G18</f>
        <v>3231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3</v>
      </c>
      <c r="J18" s="141">
        <f>Bugojno!J18+'Busovača '!J18+Dobretići!J18+'Donji Vakuf'!J18+Fojnica!J18+'Gornji Vakuf-Uskoplje'!J18+Jajce!J18+'Kiseljak '!J18+Kreševo!J18+'Novi Travnik'!J18+Travnik!J18+Vitez!J18</f>
        <v>3635</v>
      </c>
      <c r="K18" s="141">
        <f>Bugojno!K18+'Busovača '!K18+Dobretići!K18+'Donji Vakuf'!K18+Fojnica!K18+'Gornji Vakuf-Uskoplje'!K18+Jajce!K18+'Kiseljak '!K18+Kreševo!K18+'Novi Travnik'!K18+Travnik!K18+Vitez!K18</f>
        <v>74</v>
      </c>
      <c r="L18" s="141">
        <f>Bugojno!L18+'Busovača '!L18+Dobretići!L18+'Donji Vakuf'!L18+Fojnica!L18+'Gornji Vakuf-Uskoplje'!L18+Jajce!L18+'Kiseljak '!L18+Kreševo!L18+'Novi Travnik'!L18+Travnik!L18+Vitez!L18</f>
        <v>4505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7921</v>
      </c>
      <c r="E19" s="141">
        <f>Bugojno!E19+'Busovača '!E19+Dobretići!E19+'Donji Vakuf'!E19+Fojnica!E19+'Gornji Vakuf-Uskoplje'!E19+Jajce!E19+'Kiseljak '!E19+Kreševo!E19+'Novi Travnik'!E19+Travnik!E19+Vitez!E19</f>
        <v>289</v>
      </c>
      <c r="F19" s="141">
        <f>Bugojno!F19+'Busovača '!F19+Dobretići!F19+'Donji Vakuf'!F19+Fojnica!F19+'Gornji Vakuf-Uskoplje'!F19+Jajce!F19+'Kiseljak '!F19+Kreševo!F19+'Novi Travnik'!F19+Travnik!F19+Vitez!F19</f>
        <v>554</v>
      </c>
      <c r="G19" s="141">
        <f>Bugojno!G19+'Busovača '!G19+Dobretići!G19+'Donji Vakuf'!G19+Fojnica!G19+'Gornji Vakuf-Uskoplje'!G19+Jajce!G19+'Kiseljak '!G19+Kreševo!G19+'Novi Travnik'!G19+Travnik!G19+Vitez!G19</f>
        <v>2055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1925</v>
      </c>
      <c r="K19" s="141">
        <f>Bugojno!K19+'Busovača '!K19+Dobretići!K19+'Donji Vakuf'!K19+Fojnica!K19+'Gornji Vakuf-Uskoplje'!K19+Jajce!K19+'Kiseljak '!K19+Kreševo!K19+'Novi Travnik'!K19+Travnik!K19+Vitez!K19</f>
        <v>45</v>
      </c>
      <c r="L19" s="141">
        <f>Bugojno!L19+'Busovača '!L19+Dobretići!L19+'Donji Vakuf'!L19+Fojnica!L19+'Gornji Vakuf-Uskoplje'!L19+Jajce!L19+'Kiseljak '!L19+Kreševo!L19+'Novi Travnik'!L19+Travnik!L19+Vitez!L19</f>
        <v>3052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7050</v>
      </c>
      <c r="E20" s="141">
        <f>Bugojno!E20+'Busovača '!E20+Dobretići!E20+'Donji Vakuf'!E20+Fojnica!E20+'Gornji Vakuf-Uskoplje'!E20+Jajce!E20+'Kiseljak '!E20+Kreševo!E20+'Novi Travnik'!E20+Travnik!E20+Vitez!E20</f>
        <v>43</v>
      </c>
      <c r="F20" s="141">
        <f>Bugojno!F20+'Busovača '!F20+Dobretići!F20+'Donji Vakuf'!F20+Fojnica!F20+'Gornji Vakuf-Uskoplje'!F20+Jajce!F20+'Kiseljak '!F20+Kreševo!F20+'Novi Travnik'!F20+Travnik!F20+Vitez!F20</f>
        <v>36</v>
      </c>
      <c r="G20" s="141">
        <f>Bugojno!G20+'Busovača '!G20+Dobretići!G20+'Donji Vakuf'!G20+Fojnica!G20+'Gornji Vakuf-Uskoplje'!G20+Jajce!G20+'Kiseljak '!G20+Kreševo!G20+'Novi Travnik'!G20+Travnik!G20+Vitez!G20</f>
        <v>801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67</v>
      </c>
      <c r="J20" s="141">
        <f>Bugojno!J20+'Busovača '!J20+Dobretići!J20+'Donji Vakuf'!J20+Fojnica!J20+'Gornji Vakuf-Uskoplje'!J20+Jajce!J20+'Kiseljak '!J20+Kreševo!J20+'Novi Travnik'!J20+Travnik!J20+Vitez!J20</f>
        <v>2939</v>
      </c>
      <c r="K20" s="141">
        <f>Bugojno!K20+'Busovača '!K20+Dobretići!K20+'Donji Vakuf'!K20+Fojnica!K20+'Gornji Vakuf-Uskoplje'!K20+Jajce!K20+'Kiseljak '!K20+Kreševo!K20+'Novi Travnik'!K20+Travnik!K20+Vitez!K20</f>
        <v>158</v>
      </c>
      <c r="L20" s="141">
        <f>Bugojno!L20+'Busovača '!L20+Dobretići!L20+'Donji Vakuf'!L20+Fojnica!L20+'Gornji Vakuf-Uskoplje'!L20+Jajce!L20+'Kiseljak '!L20+Kreševo!L20+'Novi Travnik'!L20+Travnik!L20+Vitez!L20</f>
        <v>3006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647</v>
      </c>
      <c r="E21" s="141">
        <f>Bugojno!E21+'Busovača '!E21+Dobretići!E21+'Donji Vakuf'!E21+Fojnica!E21+'Gornji Vakuf-Uskoplje'!E21+Jajce!E21+'Kiseljak '!E21+Kreševo!E21+'Novi Travnik'!E21+Travnik!E21+Vitez!E21</f>
        <v>2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190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185</v>
      </c>
      <c r="K21" s="141">
        <f>Bugojno!K21+'Busovača '!K21+Dobretići!K21+'Donji Vakuf'!K21+Fojnica!K21+'Gornji Vakuf-Uskoplje'!K21+Jajce!K21+'Kiseljak '!K21+Kreševo!K21+'Novi Travnik'!K21+Travnik!K21+Vitez!K21</f>
        <v>23</v>
      </c>
      <c r="L21" s="141">
        <f>Bugojno!L21+'Busovača '!L21+Dobretići!L21+'Donji Vakuf'!L21+Fojnica!L21+'Gornji Vakuf-Uskoplje'!L21+Jajce!L21+'Kiseljak '!L21+Kreševo!L21+'Novi Travnik'!L21+Travnik!L21+Vitez!L21</f>
        <v>246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433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5</v>
      </c>
      <c r="G22" s="141">
        <f>Bugojno!G22+'Busovača '!G22+Dobretići!G22+'Donji Vakuf'!G22+Fojnica!G22+'Gornji Vakuf-Uskoplje'!G22+Jajce!G22+'Kiseljak '!G22+Kreševo!G22+'Novi Travnik'!G22+Travnik!G22+Vitez!G22</f>
        <v>39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2</v>
      </c>
      <c r="J22" s="141">
        <f>Bugojno!J22+'Busovača '!J22+Dobretići!J22+'Donji Vakuf'!J22+Fojnica!J22+'Gornji Vakuf-Uskoplje'!J22+Jajce!J22+'Kiseljak '!J22+Kreševo!J22+'Novi Travnik'!J22+Travnik!J22+Vitez!J22</f>
        <v>195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9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4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347</v>
      </c>
      <c r="E24" s="141">
        <f>Bugojno!E24+'Busovača '!E24+Dobretići!E24+'Donji Vakuf'!E24+Fojnica!E24+'Gornji Vakuf-Uskoplje'!E24+Jajce!E24+'Kiseljak '!E24+Kreševo!E24+'Novi Travnik'!E24+Travnik!E24+Vitez!E24</f>
        <v>23</v>
      </c>
      <c r="F24" s="141">
        <f>Bugojno!F24+'Busovača '!F24+Dobretići!F24+'Donji Vakuf'!F24+Fojnica!F24+'Gornji Vakuf-Uskoplje'!F24+Jajce!F24+'Kiseljak '!F24+Kreševo!F24+'Novi Travnik'!F24+Travnik!F24+Vitez!F24</f>
        <v>33</v>
      </c>
      <c r="G24" s="141">
        <f>Bugojno!G24+'Busovača '!G24+Dobretići!G24+'Donji Vakuf'!G24+Fojnica!G24+'Gornji Vakuf-Uskoplje'!G24+Jajce!G24+'Kiseljak '!G24+Kreševo!G24+'Novi Travnik'!G24+Travnik!G24+Vitez!G24</f>
        <v>64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103</v>
      </c>
      <c r="K24" s="141">
        <f>Bugojno!K24+'Busovača '!K24+Dobretići!K24+'Donji Vakuf'!K24+Fojnica!K24+'Gornji Vakuf-Uskoplje'!K24+Jajce!K24+'Kiseljak '!K24+Kreševo!K24+'Novi Travnik'!K24+Travnik!K24+Vitez!K24</f>
        <v>4</v>
      </c>
      <c r="L24" s="141">
        <f>Bugojno!L24+'Busovača '!L24+Dobretići!L24+'Donji Vakuf'!L24+Fojnica!L24+'Gornji Vakuf-Uskoplje'!L24+Jajce!L24+'Kiseljak '!L24+Kreševo!L24+'Novi Travnik'!L24+Travnik!L24+Vitez!L24</f>
        <v>118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183</v>
      </c>
      <c r="E25" s="141">
        <f>Bugojno!E25+'Busovača '!E25+Dobretići!E25+'Donji Vakuf'!E25+Fojnica!E25+'Gornji Vakuf-Uskoplje'!E25+Jajce!E25+'Kiseljak '!E25+Kreševo!E25+'Novi Travnik'!E25+Travnik!E25+Vitez!E25</f>
        <v>16</v>
      </c>
      <c r="F25" s="141">
        <f>Bugojno!F25+'Busovača '!F25+Dobretići!F25+'Donji Vakuf'!F25+Fojnica!F25+'Gornji Vakuf-Uskoplje'!F25+Jajce!F25+'Kiseljak '!F25+Kreševo!F25+'Novi Travnik'!F25+Travnik!F25+Vitez!F25</f>
        <v>20</v>
      </c>
      <c r="G25" s="141">
        <f>Bugojno!G25+'Busovača '!G25+Dobretići!G25+'Donji Vakuf'!G25+Fojnica!G25+'Gornji Vakuf-Uskoplje'!G25+Jajce!G25+'Kiseljak '!G25+Kreševo!G25+'Novi Travnik'!G25+Travnik!G25+Vitez!G25</f>
        <v>43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43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59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171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3</v>
      </c>
      <c r="G26" s="141">
        <f>Bugojno!G26+'Busovača '!G26+Dobretići!G26+'Donji Vakuf'!G26+Fojnica!G26+'Gornji Vakuf-Uskoplje'!G26+Jajce!G26+'Kiseljak '!G26+Kreševo!G26+'Novi Travnik'!G26+Travnik!G26+Vitez!G26</f>
        <v>31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60</v>
      </c>
      <c r="K26" s="141">
        <f>Bugojno!K26+'Busovača '!K26+Dobretići!K26+'Donji Vakuf'!K26+Fojnica!K26+'Gornji Vakuf-Uskoplje'!K26+Jajce!K26+'Kiseljak '!K26+Kreševo!K26+'Novi Travnik'!K26+Travnik!K26+Vitez!K26</f>
        <v>18</v>
      </c>
      <c r="L26" s="141">
        <f>Bugojno!L26+'Busovača '!L26+Dobretići!L26+'Donji Vakuf'!L26+Fojnica!L26+'Gornji Vakuf-Uskoplje'!L26+Jajce!L26+'Kiseljak '!L26+Kreševo!L26+'Novi Travnik'!L26+Travnik!L26+Vitez!L26</f>
        <v>56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59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2</v>
      </c>
      <c r="G27" s="141">
        <f>Bugojno!G27+'Busovača '!G27+Dobretići!G27+'Donji Vakuf'!G27+Fojnica!G27+'Gornji Vakuf-Uskoplje'!G27+Jajce!G27+'Kiseljak '!G27+Kreševo!G27+'Novi Travnik'!G27+Travnik!G27+Vitez!G27</f>
        <v>17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13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20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859</v>
      </c>
      <c r="E28" s="141">
        <f>Bugojno!E28+'Busovača '!E28+Dobretići!E28+'Donji Vakuf'!E28+Fojnica!E28+'Gornji Vakuf-Uskoplje'!E28+Jajce!E28+'Kiseljak '!E28+Kreševo!E28+'Novi Travnik'!E28+Travnik!E28+Vitez!E28</f>
        <v>197</v>
      </c>
      <c r="F28" s="141">
        <f>Bugojno!F28+'Busovača '!F28+Dobretići!F28+'Donji Vakuf'!F28+Fojnica!F28+'Gornji Vakuf-Uskoplje'!F28+Jajce!F28+'Kiseljak '!F28+Kreševo!F28+'Novi Travnik'!F28+Travnik!F28+Vitez!F28</f>
        <v>26</v>
      </c>
      <c r="G28" s="141">
        <f>Bugojno!G28+'Busovača '!G28+Dobretići!G28+'Donji Vakuf'!G28+Fojnica!G28+'Gornji Vakuf-Uskoplje'!G28+Jajce!G28+'Kiseljak '!G28+Kreševo!G28+'Novi Travnik'!G28+Travnik!G28+Vitez!G28</f>
        <v>205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2</v>
      </c>
      <c r="J28" s="141">
        <f>Bugojno!J28+'Busovača '!J28+Dobretići!J28+'Donji Vakuf'!J28+Fojnica!J28+'Gornji Vakuf-Uskoplje'!J28+Jajce!J28+'Kiseljak '!J28+Kreševo!J28+'Novi Travnik'!J28+Travnik!J28+Vitez!J28</f>
        <v>312</v>
      </c>
      <c r="K28" s="141">
        <f>Bugojno!K28+'Busovača '!K28+Dobretići!K28+'Donji Vakuf'!K28+Fojnica!K28+'Gornji Vakuf-Uskoplje'!K28+Jajce!K28+'Kiseljak '!K28+Kreševo!K28+'Novi Travnik'!K28+Travnik!K28+Vitez!K28</f>
        <v>10</v>
      </c>
      <c r="L28" s="141">
        <f>Bugojno!L28+'Busovača '!L28+Dobretići!L28+'Donji Vakuf'!L28+Fojnica!L28+'Gornji Vakuf-Uskoplje'!L28+Jajce!L28+'Kiseljak '!L28+Kreševo!L28+'Novi Travnik'!L28+Travnik!L28+Vitez!L28</f>
        <v>107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303</v>
      </c>
      <c r="E29" s="141">
        <f>Bugojno!E29+'Busovača '!E29+Dobretići!E29+'Donji Vakuf'!E29+Fojnica!E29+'Gornji Vakuf-Uskoplje'!E29+Jajce!E29+'Kiseljak '!E29+Kreševo!E29+'Novi Travnik'!E29+Travnik!E29+Vitez!E29</f>
        <v>91</v>
      </c>
      <c r="F29" s="141">
        <f>Bugojno!F29+'Busovača '!F29+Dobretići!F29+'Donji Vakuf'!F29+Fojnica!F29+'Gornji Vakuf-Uskoplje'!F29+Jajce!F29+'Kiseljak '!F29+Kreševo!F29+'Novi Travnik'!F29+Travnik!F29+Vitez!F29</f>
        <v>11</v>
      </c>
      <c r="G29" s="141">
        <f>Bugojno!G29+'Busovača '!G29+Dobretići!G29+'Donji Vakuf'!G29+Fojnica!G29+'Gornji Vakuf-Uskoplje'!G29+Jajce!G29+'Kiseljak '!G29+Kreševo!G29+'Novi Travnik'!G29+Travnik!G29+Vitez!G29</f>
        <v>110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0</v>
      </c>
      <c r="J29" s="141">
        <f>Bugojno!J29+'Busovača '!J29+Dobretići!J29+'Donji Vakuf'!J29+Fojnica!J29+'Gornji Vakuf-Uskoplje'!J29+Jajce!J29+'Kiseljak '!J29+Kreševo!J29+'Novi Travnik'!J29+Travnik!J29+Vitez!J29</f>
        <v>45</v>
      </c>
      <c r="K29" s="141">
        <f>Bugojno!K29+'Busovača '!K29+Dobretići!K29+'Donji Vakuf'!K29+Fojnica!K29+'Gornji Vakuf-Uskoplje'!K29+Jajce!K29+'Kiseljak '!K29+Kreševo!K29+'Novi Travnik'!K29+Travnik!K29+Vitez!K29</f>
        <v>2</v>
      </c>
      <c r="L29" s="141">
        <f>Bugojno!L29+'Busovača '!L29+Dobretići!L29+'Donji Vakuf'!L29+Fojnica!L29+'Gornji Vakuf-Uskoplje'!L29+Jajce!L29+'Kiseljak '!L29+Kreševo!L29+'Novi Travnik'!L29+Travnik!L29+Vitez!L29</f>
        <v>44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84</v>
      </c>
      <c r="E30" s="141">
        <f>Bugojno!E30+'Busovača '!E30+Dobretići!E30+'Donji Vakuf'!E30+Fojnica!E30+'Gornji Vakuf-Uskoplje'!E30+Jajce!E30+'Kiseljak '!E30+Kreševo!E30+'Novi Travnik'!E30+Travnik!E30+Vitez!E30</f>
        <v>35</v>
      </c>
      <c r="F30" s="141">
        <f>Bugojno!F30+'Busovača '!F30+Dobretići!F30+'Donji Vakuf'!F30+Fojnica!F30+'Gornji Vakuf-Uskoplje'!F30+Jajce!F30+'Kiseljak '!F30+Kreševo!F30+'Novi Travnik'!F30+Travnik!F30+Vitez!F30</f>
        <v>6</v>
      </c>
      <c r="G30" s="141">
        <f>Bugojno!G30+'Busovača '!G30+Dobretići!G30+'Donji Vakuf'!G30+Fojnica!G30+'Gornji Vakuf-Uskoplje'!G30+Jajce!G30+'Kiseljak '!G30+Kreševo!G30+'Novi Travnik'!G30+Travnik!G30+Vitez!G30</f>
        <v>22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8</v>
      </c>
      <c r="K30" s="141">
        <f>Bugojno!K30+'Busovača '!K30+Dobretići!K30+'Donji Vakuf'!K30+Fojnica!K30+'Gornji Vakuf-Uskoplje'!K30+Jajce!K30+'Kiseljak '!K30+Kreševo!K30+'Novi Travnik'!K30+Travnik!K30+Vitez!K30</f>
        <v>2</v>
      </c>
      <c r="L30" s="141">
        <f>Bugojno!L30+'Busovača '!L30+Dobretići!L30+'Donji Vakuf'!L30+Fojnica!L30+'Gornji Vakuf-Uskoplje'!L30+Jajce!L30+'Kiseljak '!L30+Kreševo!L30+'Novi Travnik'!L30+Travnik!L30+Vitez!L30</f>
        <v>11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64</v>
      </c>
      <c r="E31" s="141">
        <f>Bugojno!E31+'Busovača '!E31+Dobretići!E31+'Donji Vakuf'!E31+Fojnica!E31+'Gornji Vakuf-Uskoplje'!E31+Jajce!E31+'Kiseljak '!E31+Kreševo!E31+'Novi Travnik'!E31+Travnik!E31+Vitez!E31</f>
        <v>25</v>
      </c>
      <c r="F31" s="141">
        <f>Bugojno!F31+'Busovača '!F31+Dobretići!F31+'Donji Vakuf'!F31+Fojnica!F31+'Gornji Vakuf-Uskoplje'!F31+Jajce!F31+'Kiseljak '!F31+Kreševo!F31+'Novi Travnik'!F31+Travnik!F31+Vitez!F31</f>
        <v>2</v>
      </c>
      <c r="G31" s="141">
        <f>Bugojno!G31+'Busovača '!G31+Dobretići!G31+'Donji Vakuf'!G31+Fojnica!G31+'Gornji Vakuf-Uskoplje'!G31+Jajce!G31+'Kiseljak '!G31+Kreševo!G31+'Novi Travnik'!G31+Travnik!G31+Vitez!G31</f>
        <v>20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5</v>
      </c>
      <c r="K31" s="141">
        <f>Bugojno!K31+'Busovača '!K31+Dobretići!K31+'Donji Vakuf'!K31+Fojnica!K31+'Gornji Vakuf-Uskoplje'!K31+Jajce!K31+'Kiseljak '!K31+Kreševo!K31+'Novi Travnik'!K31+Travnik!K31+Vitez!K31</f>
        <v>2</v>
      </c>
      <c r="L31" s="141">
        <f>Bugojno!L31+'Busovača '!L31+Dobretići!L31+'Donji Vakuf'!L31+Fojnica!L31+'Gornji Vakuf-Uskoplje'!L31+Jajce!L31+'Kiseljak '!L31+Kreševo!L31+'Novi Travnik'!L31+Travnik!L31+Vitez!L31</f>
        <v>10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434</v>
      </c>
      <c r="E32" s="141">
        <f>Bugojno!E32+'Busovača '!E32+Dobretići!E32+'Donji Vakuf'!E32+Fojnica!E32+'Gornji Vakuf-Uskoplje'!E32+Jajce!E32+'Kiseljak '!E32+Kreševo!E32+'Novi Travnik'!E32+Travnik!E32+Vitez!E32</f>
        <v>24</v>
      </c>
      <c r="F32" s="141">
        <f>Bugojno!F32+'Busovača '!F32+Dobretići!F32+'Donji Vakuf'!F32+Fojnica!F32+'Gornji Vakuf-Uskoplje'!F32+Jajce!F32+'Kiseljak '!F32+Kreševo!F32+'Novi Travnik'!F32+Travnik!F32+Vitez!F32</f>
        <v>37</v>
      </c>
      <c r="G32" s="141">
        <f>Bugojno!G32+'Busovača '!G32+Dobretići!G32+'Donji Vakuf'!G32+Fojnica!G32+'Gornji Vakuf-Uskoplje'!G32+Jajce!G32+'Kiseljak '!G32+Kreševo!G32+'Novi Travnik'!G32+Travnik!G32+Vitez!G32</f>
        <v>159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0</v>
      </c>
      <c r="J32" s="141">
        <f>Bugojno!J32+'Busovača '!J32+Dobretići!J32+'Donji Vakuf'!J32+Fojnica!J32+'Gornji Vakuf-Uskoplje'!J32+Jajce!J32+'Kiseljak '!J32+Kreševo!J32+'Novi Travnik'!J32+Travnik!J32+Vitez!J32</f>
        <v>169</v>
      </c>
      <c r="K32" s="141">
        <f>Bugojno!K32+'Busovača '!K32+Dobretići!K32+'Donji Vakuf'!K32+Fojnica!K32+'Gornji Vakuf-Uskoplje'!K32+Jajce!K32+'Kiseljak '!K32+Kreševo!K32+'Novi Travnik'!K32+Travnik!K32+Vitez!K32</f>
        <v>2</v>
      </c>
      <c r="L32" s="141">
        <f>Bugojno!L32+'Busovača '!L32+Dobretići!L32+'Donji Vakuf'!L32+Fojnica!L32+'Gornji Vakuf-Uskoplje'!L32+Jajce!L32+'Kiseljak '!L32+Kreševo!L32+'Novi Travnik'!L32+Travnik!L32+Vitez!L32</f>
        <v>43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188</v>
      </c>
      <c r="E33" s="141">
        <f>Bugojno!E33+'Busovača '!E33+Dobretići!E33+'Donji Vakuf'!E33+Fojnica!E33+'Gornji Vakuf-Uskoplje'!E33+Jajce!E33+'Kiseljak '!E33+Kreševo!E33+'Novi Travnik'!E33+Travnik!E33+Vitez!E33</f>
        <v>13</v>
      </c>
      <c r="F33" s="141">
        <f>Bugojno!F33+'Busovača '!F33+Dobretići!F33+'Donji Vakuf'!F33+Fojnica!F33+'Gornji Vakuf-Uskoplje'!F33+Jajce!F33+'Kiseljak '!F33+Kreševo!F33+'Novi Travnik'!F33+Travnik!F33+Vitez!F33</f>
        <v>22</v>
      </c>
      <c r="G33" s="141">
        <f>Bugojno!G33+'Busovača '!G33+Dobretići!G33+'Donji Vakuf'!G33+Fojnica!G33+'Gornji Vakuf-Uskoplje'!G33+Jajce!G33+'Kiseljak '!G33+Kreševo!G33+'Novi Travnik'!G33+Travnik!G33+Vitez!G33</f>
        <v>75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57</v>
      </c>
      <c r="K33" s="141">
        <f>Bugojno!K33+'Busovača '!K33+Dobretići!K33+'Donji Vakuf'!K33+Fojnica!K33+'Gornji Vakuf-Uskoplje'!K33+Jajce!K33+'Kiseljak '!K33+Kreševo!K33+'Novi Travnik'!K33+Travnik!K33+Vitez!K33</f>
        <v>0</v>
      </c>
      <c r="L33" s="141">
        <f>Bugojno!L33+'Busovača '!L33+Dobretići!L33+'Donji Vakuf'!L33+Fojnica!L33+'Gornji Vakuf-Uskoplje'!L33+Jajce!L33+'Kiseljak '!L33+Kreševo!L33+'Novi Travnik'!L33+Travnik!L33+Vitez!L33</f>
        <v>21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55</v>
      </c>
      <c r="E34" s="141">
        <f>Bugojno!E34+'Busovača '!E34+Dobretići!E34+'Donji Vakuf'!E34+Fojnica!E34+'Gornji Vakuf-Uskoplje'!E34+Jajce!E34+'Kiseljak '!E34+Kreševo!E34+'Novi Travnik'!E34+Travnik!E34+Vitez!E34</f>
        <v>6</v>
      </c>
      <c r="F34" s="141">
        <f>Bugojno!F34+'Busovača '!F34+Dobretići!F34+'Donji Vakuf'!F34+Fojnica!F34+'Gornji Vakuf-Uskoplje'!F34+Jajce!F34+'Kiseljak '!F34+Kreševo!F34+'Novi Travnik'!F34+Travnik!F34+Vitez!F34</f>
        <v>7</v>
      </c>
      <c r="G34" s="141">
        <f>Bugojno!G34+'Busovača '!G34+Dobretići!G34+'Donji Vakuf'!G34+Fojnica!G34+'Gornji Vakuf-Uskoplje'!G34+Jajce!G34+'Kiseljak '!G34+Kreševo!G34+'Novi Travnik'!G34+Travnik!G34+Vitez!G34</f>
        <v>8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27</v>
      </c>
      <c r="K34" s="141">
        <f>Bugojno!K34+'Busovača '!K34+Dobretići!K34+'Donji Vakuf'!K34+Fojnica!K34+'Gornji Vakuf-Uskoplje'!K34+Jajce!K34+'Kiseljak '!K34+Kreševo!K34+'Novi Travnik'!K34+Travnik!K34+Vitez!K34</f>
        <v>1</v>
      </c>
      <c r="L34" s="141">
        <f>Bugojno!L34+'Busovača '!L34+Dobretići!L34+'Donji Vakuf'!L34+Fojnica!L34+'Gornji Vakuf-Uskoplje'!L34+Jajce!L34+'Kiseljak '!L34+Kreševo!L34+'Novi Travnik'!L34+Travnik!L34+Vitez!L34</f>
        <v>6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23</v>
      </c>
      <c r="E35" s="141">
        <f>Bugojno!E35+'Busovača '!E35+Dobretići!E35+'Donji Vakuf'!E35+Fojnica!E35+'Gornji Vakuf-Uskoplje'!E35+Jajce!E35+'Kiseljak '!E35+Kreševo!E35+'Novi Travnik'!E35+Travnik!E35+Vitez!E35</f>
        <v>5</v>
      </c>
      <c r="F35" s="141">
        <f>Bugojno!F35+'Busovača '!F35+Dobretići!F35+'Donji Vakuf'!F35+Fojnica!F35+'Gornji Vakuf-Uskoplje'!F35+Jajce!F35+'Kiseljak '!F35+Kreševo!F35+'Novi Travnik'!F35+Travnik!F35+Vitez!F35</f>
        <v>5</v>
      </c>
      <c r="G35" s="141">
        <f>Bugojno!G35+'Busovača '!G35+Dobretići!G35+'Donji Vakuf'!G35+Fojnica!G35+'Gornji Vakuf-Uskoplje'!G35+Jajce!G35+'Kiseljak '!G35+Kreševo!G35+'Novi Travnik'!G35+Travnik!G35+Vitez!G35</f>
        <v>2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10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1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496</v>
      </c>
      <c r="E36" s="141">
        <f>Bugojno!E36+'Busovača '!E36+Dobretići!E36+'Donji Vakuf'!E36+Fojnica!E36+'Gornji Vakuf-Uskoplje'!E36+Jajce!E36+'Kiseljak '!E36+Kreševo!E36+'Novi Travnik'!E36+Travnik!E36+Vitez!E36</f>
        <v>22</v>
      </c>
      <c r="F36" s="141">
        <f>Bugojno!F36+'Busovača '!F36+Dobretići!F36+'Donji Vakuf'!F36+Fojnica!F36+'Gornji Vakuf-Uskoplje'!F36+Jajce!F36+'Kiseljak '!F36+Kreševo!F36+'Novi Travnik'!F36+Travnik!F36+Vitez!F36</f>
        <v>20</v>
      </c>
      <c r="G36" s="141">
        <f>Bugojno!G36+'Busovača '!G36+Dobretići!G36+'Donji Vakuf'!G36+Fojnica!G36+'Gornji Vakuf-Uskoplje'!G36+Jajce!G36+'Kiseljak '!G36+Kreševo!G36+'Novi Travnik'!G36+Travnik!G36+Vitez!G36</f>
        <v>173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2</v>
      </c>
      <c r="J36" s="141">
        <f>Bugojno!J36+'Busovača '!J36+Dobretići!J36+'Donji Vakuf'!J36+Fojnica!J36+'Gornji Vakuf-Uskoplje'!J36+Jajce!J36+'Kiseljak '!J36+Kreševo!J36+'Novi Travnik'!J36+Travnik!J36+Vitez!J36</f>
        <v>180</v>
      </c>
      <c r="K36" s="141">
        <f>Bugojno!K36+'Busovača '!K36+Dobretići!K36+'Donji Vakuf'!K36+Fojnica!K36+'Gornji Vakuf-Uskoplje'!K36+Jajce!K36+'Kiseljak '!K36+Kreševo!K36+'Novi Travnik'!K36+Travnik!K36+Vitez!K36</f>
        <v>3</v>
      </c>
      <c r="L36" s="141">
        <f>Bugojno!L36+'Busovača '!L36+Dobretići!L36+'Donji Vakuf'!L36+Fojnica!L36+'Gornji Vakuf-Uskoplje'!L36+Jajce!L36+'Kiseljak '!L36+Kreševo!L36+'Novi Travnik'!L36+Travnik!L36+Vitez!L36</f>
        <v>96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244</v>
      </c>
      <c r="E37" s="141">
        <f>Bugojno!E37+'Busovača '!E37+Dobretići!E37+'Donji Vakuf'!E37+Fojnica!E37+'Gornji Vakuf-Uskoplje'!E37+Jajce!E37+'Kiseljak '!E37+Kreševo!E37+'Novi Travnik'!E37+Travnik!E37+Vitez!E37</f>
        <v>15</v>
      </c>
      <c r="F37" s="141">
        <f>Bugojno!F37+'Busovača '!F37+Dobretići!F37+'Donji Vakuf'!F37+Fojnica!F37+'Gornji Vakuf-Uskoplje'!F37+Jajce!F37+'Kiseljak '!F37+Kreševo!F37+'Novi Travnik'!F37+Travnik!F37+Vitez!F37</f>
        <v>11</v>
      </c>
      <c r="G37" s="141">
        <f>Bugojno!G37+'Busovača '!G37+Dobretići!G37+'Donji Vakuf'!G37+Fojnica!G37+'Gornji Vakuf-Uskoplje'!G37+Jajce!G37+'Kiseljak '!G37+Kreševo!G37+'Novi Travnik'!G37+Travnik!G37+Vitez!G37</f>
        <v>98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0</v>
      </c>
      <c r="J37" s="141">
        <f>Bugojno!J37+'Busovača '!J37+Dobretići!J37+'Donji Vakuf'!J37+Fojnica!J37+'Gornji Vakuf-Uskoplje'!J37+Jajce!J37+'Kiseljak '!J37+Kreševo!J37+'Novi Travnik'!J37+Travnik!J37+Vitez!J37</f>
        <v>62</v>
      </c>
      <c r="K37" s="141">
        <f>Bugojno!K37+'Busovača '!K37+Dobretići!K37+'Donji Vakuf'!K37+Fojnica!K37+'Gornji Vakuf-Uskoplje'!K37+Jajce!K37+'Kiseljak '!K37+Kreševo!K37+'Novi Travnik'!K37+Travnik!K37+Vitez!K37</f>
        <v>3</v>
      </c>
      <c r="L37" s="141">
        <f>Bugojno!L37+'Busovača '!L37+Dobretići!L37+'Donji Vakuf'!L37+Fojnica!L37+'Gornji Vakuf-Uskoplje'!L37+Jajce!L37+'Kiseljak '!L37+Kreševo!L37+'Novi Travnik'!L37+Travnik!L37+Vitez!L37</f>
        <v>55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1413</v>
      </c>
      <c r="E39" s="141">
        <f>Bugojno!E39+'Busovača '!E39+Dobretići!E39+'Donji Vakuf'!E39+Fojnica!E39+'Gornji Vakuf-Uskoplje'!E39+Jajce!E39+'Kiseljak '!E39+Kreševo!E39+'Novi Travnik'!E39+Travnik!E39+Vitez!E39</f>
        <v>47</v>
      </c>
      <c r="F39" s="141">
        <f>Bugojno!F39+'Busovača '!F39+Dobretići!F39+'Donji Vakuf'!F39+Fojnica!F39+'Gornji Vakuf-Uskoplje'!F39+Jajce!F39+'Kiseljak '!F39+Kreševo!F39+'Novi Travnik'!F39+Travnik!F39+Vitez!F39</f>
        <v>42</v>
      </c>
      <c r="G39" s="141">
        <f>Bugojno!G39+'Busovača '!G39+Dobretići!G39+'Donji Vakuf'!G39+Fojnica!G39+'Gornji Vakuf-Uskoplje'!G39+Jajce!G39+'Kiseljak '!G39+Kreševo!G39+'Novi Travnik'!G39+Travnik!G39+Vitez!G39</f>
        <v>433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15</v>
      </c>
      <c r="J39" s="141">
        <f>Bugojno!J39+'Busovača '!J39+Dobretići!J39+'Donji Vakuf'!J39+Fojnica!J39+'Gornji Vakuf-Uskoplje'!J39+Jajce!J39+'Kiseljak '!J39+Kreševo!J39+'Novi Travnik'!J39+Travnik!J39+Vitez!J39</f>
        <v>608</v>
      </c>
      <c r="K39" s="141">
        <f>Bugojno!K39+'Busovača '!K39+Dobretići!K39+'Donji Vakuf'!K39+Fojnica!K39+'Gornji Vakuf-Uskoplje'!K39+Jajce!K39+'Kiseljak '!K39+Kreševo!K39+'Novi Travnik'!K39+Travnik!K39+Vitez!K39</f>
        <v>14</v>
      </c>
      <c r="L39" s="141">
        <f>Bugojno!L39+'Busovača '!L39+Dobretići!L39+'Donji Vakuf'!L39+Fojnica!L39+'Gornji Vakuf-Uskoplje'!L39+Jajce!L39+'Kiseljak '!L39+Kreševo!L39+'Novi Travnik'!L39+Travnik!L39+Vitez!L39</f>
        <v>254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618</v>
      </c>
      <c r="E40" s="141">
        <f>Bugojno!E40+'Busovača '!E40+Dobretići!E40+'Donji Vakuf'!E40+Fojnica!E40+'Gornji Vakuf-Uskoplje'!E40+Jajce!E40+'Kiseljak '!E40+Kreševo!E40+'Novi Travnik'!E40+Travnik!E40+Vitez!E40</f>
        <v>22</v>
      </c>
      <c r="F40" s="141">
        <f>Bugojno!F40+'Busovača '!F40+Dobretići!F40+'Donji Vakuf'!F40+Fojnica!F40+'Gornji Vakuf-Uskoplje'!F40+Jajce!F40+'Kiseljak '!F40+Kreševo!F40+'Novi Travnik'!F40+Travnik!F40+Vitez!F40</f>
        <v>22</v>
      </c>
      <c r="G40" s="141">
        <f>Bugojno!G40+'Busovača '!G40+Dobretići!G40+'Donji Vakuf'!G40+Fojnica!G40+'Gornji Vakuf-Uskoplje'!G40+Jajce!G40+'Kiseljak '!G40+Kreševo!G40+'Novi Travnik'!G40+Travnik!G40+Vitez!G40</f>
        <v>232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2</v>
      </c>
      <c r="J40" s="141">
        <f>Bugojno!J40+'Busovača '!J40+Dobretići!J40+'Donji Vakuf'!J40+Fojnica!J40+'Gornji Vakuf-Uskoplje'!J40+Jajce!J40+'Kiseljak '!J40+Kreševo!J40+'Novi Travnik'!J40+Travnik!J40+Vitez!J40</f>
        <v>198</v>
      </c>
      <c r="K40" s="141">
        <f>Bugojno!K40+'Busovača '!K40+Dobretići!K40+'Donji Vakuf'!K40+Fojnica!K40+'Gornji Vakuf-Uskoplje'!K40+Jajce!K40+'Kiseljak '!K40+Kreševo!K40+'Novi Travnik'!K40+Travnik!K40+Vitez!K40</f>
        <v>4</v>
      </c>
      <c r="L40" s="141">
        <f>Bugojno!L40+'Busovača '!L40+Dobretići!L40+'Donji Vakuf'!L40+Fojnica!L40+'Gornji Vakuf-Uskoplje'!L40+Jajce!L40+'Kiseljak '!L40+Kreševo!L40+'Novi Travnik'!L40+Travnik!L40+Vitez!L40</f>
        <v>138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14902</v>
      </c>
      <c r="E45" s="141">
        <f>Bugojno!E45+'Busovača '!E45+Dobretići!E45+'Donji Vakuf'!E45+Fojnica!E45+'Gornji Vakuf-Uskoplje'!E45+Jajce!E45+'Kiseljak '!E45+Kreševo!E45+'Novi Travnik'!E45+Travnik!E45+Vitez!E45</f>
        <v>579</v>
      </c>
      <c r="F45" s="141">
        <f>Bugojno!F45+'Busovača '!F45+Dobretići!F45+'Donji Vakuf'!F45+Fojnica!F45+'Gornji Vakuf-Uskoplje'!F45+Jajce!F45+'Kiseljak '!F45+Kreševo!F45+'Novi Travnik'!F45+Travnik!F45+Vitez!F45</f>
        <v>867</v>
      </c>
      <c r="G45" s="141">
        <f>Bugojno!G45+'Busovača '!G45+Dobretići!G45+'Donji Vakuf'!G45+Fojnica!G45+'Gornji Vakuf-Uskoplje'!G45+Jajce!G45+'Kiseljak '!G45+Kreševo!G45+'Novi Travnik'!G45+Travnik!G45+Vitez!G45</f>
        <v>4435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39</v>
      </c>
      <c r="J45" s="141">
        <f>Bugojno!J45+'Busovača '!J45+Dobretići!J45+'Donji Vakuf'!J45+Fojnica!J45+'Gornji Vakuf-Uskoplje'!J45+Jajce!J45+'Kiseljak '!J45+Kreševo!J45+'Novi Travnik'!J45+Travnik!J45+Vitez!J45</f>
        <v>5448</v>
      </c>
      <c r="K45" s="141">
        <f>Bugojno!K45+'Busovača '!K45+Dobretići!K45+'Donji Vakuf'!K45+Fojnica!K45+'Gornji Vakuf-Uskoplje'!K45+Jajce!K45+'Kiseljak '!K45+Kreševo!K45+'Novi Travnik'!K45+Travnik!K45+Vitez!K45</f>
        <v>136</v>
      </c>
      <c r="L45" s="141">
        <f>Bugojno!L45+'Busovača '!L45+Dobretići!L45+'Donji Vakuf'!L45+Fojnica!L45+'Gornji Vakuf-Uskoplje'!L45+Jajce!L45+'Kiseljak '!L45+Kreševo!L45+'Novi Travnik'!L45+Travnik!L45+Vitez!L45</f>
        <v>3398</v>
      </c>
    </row>
    <row r="46" spans="1:12" ht="15" customHeight="1" thickBot="1">
      <c r="A46" s="59"/>
      <c r="B46" s="71"/>
      <c r="C46" s="72" t="s">
        <v>47</v>
      </c>
      <c r="D46" s="168">
        <f t="shared" si="0"/>
        <v>7810</v>
      </c>
      <c r="E46" s="141">
        <f>Bugojno!E46+'Busovača '!E46+Dobretići!E46+'Donji Vakuf'!E46+Fojnica!E46+'Gornji Vakuf-Uskoplje'!E46+Jajce!E46+'Kiseljak '!E46+Kreševo!E46+'Novi Travnik'!E46+Travnik!E46+Vitez!E46</f>
        <v>381</v>
      </c>
      <c r="F46" s="141">
        <f>Bugojno!F46+'Busovača '!F46+Dobretići!F46+'Donji Vakuf'!F46+Fojnica!F46+'Gornji Vakuf-Uskoplje'!F46+Jajce!F46+'Kiseljak '!F46+Kreševo!F46+'Novi Travnik'!F46+Travnik!F46+Vitez!F46</f>
        <v>567</v>
      </c>
      <c r="G46" s="141">
        <f>Bugojno!G46+'Busovača '!G46+Dobretići!G46+'Donji Vakuf'!G46+Fojnica!G46+'Gornji Vakuf-Uskoplje'!G46+Jajce!G46+'Kiseljak '!G46+Kreševo!G46+'Novi Travnik'!G46+Travnik!G46+Vitez!G46</f>
        <v>2813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6</v>
      </c>
      <c r="J46" s="141">
        <f>Bugojno!J46+'Busovača '!J46+Dobretići!J46+'Donji Vakuf'!J46+Fojnica!J46+'Gornji Vakuf-Uskoplje'!J46+Jajce!J46+'Kiseljak '!J46+Kreševo!J46+'Novi Travnik'!J46+Travnik!J46+Vitez!J46</f>
        <v>2285</v>
      </c>
      <c r="K46" s="141">
        <f>Bugojno!K46+'Busovača '!K46+Dobretići!K46+'Donji Vakuf'!K46+Fojnica!K46+'Gornji Vakuf-Uskoplje'!K46+Jajce!K46+'Kiseljak '!K46+Kreševo!K46+'Novi Travnik'!K46+Travnik!K46+Vitez!K46</f>
        <v>60</v>
      </c>
      <c r="L46" s="141">
        <f>Bugojno!L46+'Busovača '!L46+Dobretići!L46+'Donji Vakuf'!L46+Fojnica!L46+'Gornji Vakuf-Uskoplje'!L46+Jajce!L46+'Kiseljak '!L46+Kreševo!L46+'Novi Travnik'!L46+Travnik!L46+Vitez!L46</f>
        <v>1698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5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0</v>
      </c>
      <c r="G48" s="141">
        <f>Bugojno!G48+'Busovača '!G48+Dobretići!G48+'Donji Vakuf'!G48+Fojnica!G48+'Gornji Vakuf-Uskoplje'!G48+Jajce!G48+'Kiseljak '!G48+Kreševo!G48+'Novi Travnik'!G48+Travnik!G48+Vitez!G48</f>
        <v>1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1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3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2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0</v>
      </c>
      <c r="G49" s="141">
        <f>Bugojno!G49+'Busovača '!G49+Dobretići!G49+'Donji Vakuf'!G49+Fojnica!G49+'Gornji Vakuf-Uskoplje'!G49+Jajce!G49+'Kiseljak '!G49+Kreševo!G49+'Novi Travnik'!G49+Travnik!G49+Vitez!G49</f>
        <v>0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2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40</v>
      </c>
      <c r="E51" s="141">
        <f>Bugojno!E51+'Busovača '!E51+Dobretići!E51+'Donji Vakuf'!E51+Fojnica!E51+'Gornji Vakuf-Uskoplje'!E51+Jajce!E51+'Kiseljak '!E51+Kreševo!E51+'Novi Travnik'!E51+Travnik!E51+Vitez!E51</f>
        <v>0</v>
      </c>
      <c r="F51" s="141">
        <f>Bugojno!F51+'Busovača '!F51+Dobretići!F51+'Donji Vakuf'!F51+Fojnica!F51+'Gornji Vakuf-Uskoplje'!F51+Jajce!F51+'Kiseljak '!F51+Kreševo!F51+'Novi Travnik'!F51+Travnik!F51+Vitez!F51</f>
        <v>1</v>
      </c>
      <c r="G51" s="141">
        <f>Bugojno!G51+'Busovača '!G51+Dobretići!G51+'Donji Vakuf'!G51+Fojnica!G51+'Gornji Vakuf-Uskoplje'!G51+Jajce!G51+'Kiseljak '!G51+Kreševo!G51+'Novi Travnik'!G51+Travnik!G51+Vitez!G51</f>
        <v>2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0</v>
      </c>
      <c r="J51" s="141">
        <f>Bugojno!J51+'Busovača '!J51+Dobretići!J51+'Donji Vakuf'!J51+Fojnica!J51+'Gornji Vakuf-Uskoplje'!J51+Jajce!J51+'Kiseljak '!J51+Kreševo!J51+'Novi Travnik'!J51+Travnik!J51+Vitez!J51</f>
        <v>26</v>
      </c>
      <c r="K51" s="141">
        <f>Bugojno!K51+'Busovača '!K51+Dobretići!K51+'Donji Vakuf'!K51+Fojnica!K51+'Gornji Vakuf-Uskoplje'!K51+Jajce!K51+'Kiseljak '!K51+Kreševo!K51+'Novi Travnik'!K51+Travnik!K51+Vitez!K51</f>
        <v>0</v>
      </c>
      <c r="L51" s="141">
        <f>Bugojno!L51+'Busovača '!L51+Dobretići!L51+'Donji Vakuf'!L51+Fojnica!L51+'Gornji Vakuf-Uskoplje'!L51+Jajce!L51+'Kiseljak '!L51+Kreševo!L51+'Novi Travnik'!L51+Travnik!L51+Vitez!L51</f>
        <v>11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3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0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2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1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1">
        <f>Bugojno!E53+'Busovača '!E53+Dobretići!E53+'Donji Vakuf'!E53+Fojnica!E53+'Gornji Vakuf-Uskoplje'!E53+Jajce!E53+'Kiseljak '!E53+Kreševo!E53+'Novi Travnik'!E53+Travnik!E53+Vitez!E53</f>
        <v>1</v>
      </c>
      <c r="F53" s="141">
        <f>Bugojno!F53+'Busovača '!F53+Dobretići!F53+'Donji Vakuf'!F53+Fojnica!F53+'Gornji Vakuf-Uskoplje'!F53+Jajce!F53+'Kiseljak '!F53+Kreševo!F53+'Novi Travnik'!F53+Travnik!F53+Vitez!F53</f>
        <v>0</v>
      </c>
      <c r="G53" s="141">
        <f>Bugojno!G53+'Busovača '!G53+Dobretići!G53+'Donji Vakuf'!G53+Fojnica!G53+'Gornji Vakuf-Uskoplje'!G53+Jajce!G53+'Kiseljak '!G53+Kreševo!G53+'Novi Travnik'!G53+Travnik!G53+Vitez!G53</f>
        <v>0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1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0</v>
      </c>
      <c r="G54" s="141">
        <f>Bugojno!G54+'Busovača '!G54+Dobretići!G54+'Donji Vakuf'!G54+Fojnica!G54+'Gornji Vakuf-Uskoplje'!G54+Jajce!G54+'Kiseljak '!G54+Kreševo!G54+'Novi Travnik'!G54+Travnik!G54+Vitez!G54</f>
        <v>0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          SLUŽBA ZA      
      ZAPOŠLJAVANJE
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2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79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76" t="s">
        <v>87</v>
      </c>
      <c r="E6" s="177"/>
      <c r="F6" s="177"/>
      <c r="G6" s="177"/>
      <c r="H6" s="177"/>
      <c r="I6" s="177"/>
      <c r="J6" s="177"/>
      <c r="K6" s="177"/>
      <c r="L6" s="178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
                  ŽSB/SBK
                  TRAVNIK&amp;C&amp;"Arial,Bold".....................&amp;R&amp;"Arial,Bold"&amp;8Obrazac MPA-1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2589</v>
      </c>
      <c r="E8" s="141">
        <v>38</v>
      </c>
      <c r="F8" s="141">
        <v>76</v>
      </c>
      <c r="G8" s="141">
        <v>818</v>
      </c>
      <c r="H8" s="141">
        <v>0</v>
      </c>
      <c r="I8" s="141">
        <v>9</v>
      </c>
      <c r="J8" s="141">
        <v>954</v>
      </c>
      <c r="K8" s="141">
        <v>54</v>
      </c>
      <c r="L8" s="140">
        <v>640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1434</v>
      </c>
      <c r="E9" s="140">
        <v>25</v>
      </c>
      <c r="F9" s="140">
        <v>53</v>
      </c>
      <c r="G9" s="140">
        <v>541</v>
      </c>
      <c r="H9" s="140">
        <v>0</v>
      </c>
      <c r="I9" s="140">
        <v>0</v>
      </c>
      <c r="J9" s="140">
        <v>442</v>
      </c>
      <c r="K9" s="140">
        <v>17</v>
      </c>
      <c r="L9" s="140">
        <v>356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51</v>
      </c>
      <c r="E10" s="143">
        <v>2</v>
      </c>
      <c r="F10" s="144">
        <v>2</v>
      </c>
      <c r="G10" s="144">
        <v>16</v>
      </c>
      <c r="H10" s="144">
        <v>0</v>
      </c>
      <c r="I10" s="144">
        <v>1</v>
      </c>
      <c r="J10" s="144">
        <v>21</v>
      </c>
      <c r="K10" s="144">
        <v>1</v>
      </c>
      <c r="L10" s="145">
        <v>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20</v>
      </c>
      <c r="E11" s="146">
        <v>1</v>
      </c>
      <c r="F11" s="147">
        <v>1</v>
      </c>
      <c r="G11" s="147">
        <v>6</v>
      </c>
      <c r="H11" s="147">
        <v>0</v>
      </c>
      <c r="I11" s="147">
        <v>0</v>
      </c>
      <c r="J11" s="147">
        <v>6</v>
      </c>
      <c r="K11" s="147">
        <v>1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144</v>
      </c>
      <c r="E12" s="146">
        <v>4</v>
      </c>
      <c r="F12" s="147">
        <v>3</v>
      </c>
      <c r="G12" s="147">
        <v>57</v>
      </c>
      <c r="H12" s="147">
        <v>0</v>
      </c>
      <c r="I12" s="147">
        <v>0</v>
      </c>
      <c r="J12" s="147">
        <v>52</v>
      </c>
      <c r="K12" s="147">
        <v>1</v>
      </c>
      <c r="L12" s="148">
        <v>27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57</v>
      </c>
      <c r="E13" s="146">
        <v>2</v>
      </c>
      <c r="F13" s="147">
        <v>1</v>
      </c>
      <c r="G13" s="147">
        <v>24</v>
      </c>
      <c r="H13" s="147">
        <v>0</v>
      </c>
      <c r="I13" s="147">
        <v>0</v>
      </c>
      <c r="J13" s="147">
        <v>15</v>
      </c>
      <c r="K13" s="147">
        <v>0</v>
      </c>
      <c r="L13" s="148">
        <v>15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53</v>
      </c>
      <c r="E14" s="146">
        <v>4</v>
      </c>
      <c r="F14" s="147">
        <v>3</v>
      </c>
      <c r="G14" s="147">
        <v>18</v>
      </c>
      <c r="H14" s="147">
        <v>0</v>
      </c>
      <c r="I14" s="147">
        <v>0</v>
      </c>
      <c r="J14" s="147">
        <v>18</v>
      </c>
      <c r="K14" s="147">
        <v>0</v>
      </c>
      <c r="L14" s="148">
        <v>10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17</v>
      </c>
      <c r="E15" s="149">
        <v>2</v>
      </c>
      <c r="F15" s="150">
        <v>1</v>
      </c>
      <c r="G15" s="150">
        <v>5</v>
      </c>
      <c r="H15" s="150">
        <v>0</v>
      </c>
      <c r="I15" s="150">
        <v>0</v>
      </c>
      <c r="J15" s="150">
        <v>5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2496</v>
      </c>
      <c r="E16" s="152">
        <f t="shared" si="1"/>
        <v>36</v>
      </c>
      <c r="F16" s="152">
        <f t="shared" si="1"/>
        <v>75</v>
      </c>
      <c r="G16" s="152">
        <f t="shared" si="1"/>
        <v>777</v>
      </c>
      <c r="H16" s="152">
        <f t="shared" si="1"/>
        <v>0</v>
      </c>
      <c r="I16" s="152">
        <f t="shared" si="1"/>
        <v>10</v>
      </c>
      <c r="J16" s="152">
        <f t="shared" si="1"/>
        <v>923</v>
      </c>
      <c r="K16" s="152">
        <f t="shared" si="1"/>
        <v>54</v>
      </c>
      <c r="L16" s="140">
        <f t="shared" si="1"/>
        <v>621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1397</v>
      </c>
      <c r="E17" s="152">
        <f t="shared" si="2"/>
        <v>24</v>
      </c>
      <c r="F17" s="152">
        <f t="shared" si="2"/>
        <v>53</v>
      </c>
      <c r="G17" s="152">
        <f t="shared" si="2"/>
        <v>523</v>
      </c>
      <c r="H17" s="152">
        <f t="shared" si="2"/>
        <v>0</v>
      </c>
      <c r="I17" s="152">
        <f t="shared" si="2"/>
        <v>0</v>
      </c>
      <c r="J17" s="152">
        <f t="shared" si="2"/>
        <v>433</v>
      </c>
      <c r="K17" s="152">
        <f t="shared" si="2"/>
        <v>18</v>
      </c>
      <c r="L17" s="140">
        <f t="shared" si="2"/>
        <v>346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ref="D18:D37" si="3">SUM(E18:L18)</f>
        <v>1095</v>
      </c>
      <c r="E18" s="154">
        <v>14</v>
      </c>
      <c r="F18" s="144">
        <v>48</v>
      </c>
      <c r="G18" s="144">
        <v>339</v>
      </c>
      <c r="H18" s="144">
        <v>0</v>
      </c>
      <c r="I18" s="144">
        <v>0</v>
      </c>
      <c r="J18" s="144">
        <v>333</v>
      </c>
      <c r="K18" s="144">
        <v>8</v>
      </c>
      <c r="L18" s="145">
        <v>353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798</v>
      </c>
      <c r="E19" s="155">
        <v>11</v>
      </c>
      <c r="F19" s="147">
        <v>37</v>
      </c>
      <c r="G19" s="147">
        <v>261</v>
      </c>
      <c r="H19" s="147">
        <v>0</v>
      </c>
      <c r="I19" s="147">
        <v>0</v>
      </c>
      <c r="J19" s="147">
        <v>224</v>
      </c>
      <c r="K19" s="147">
        <v>4</v>
      </c>
      <c r="L19" s="148">
        <v>261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3"/>
        <v>616</v>
      </c>
      <c r="E20" s="155">
        <v>2</v>
      </c>
      <c r="F20" s="147">
        <v>0</v>
      </c>
      <c r="G20" s="147">
        <v>83</v>
      </c>
      <c r="H20" s="147">
        <v>0</v>
      </c>
      <c r="I20" s="147">
        <v>8</v>
      </c>
      <c r="J20" s="147">
        <v>277</v>
      </c>
      <c r="K20" s="147">
        <v>31</v>
      </c>
      <c r="L20" s="148">
        <v>215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99</v>
      </c>
      <c r="E21" s="155">
        <v>1</v>
      </c>
      <c r="F21" s="147">
        <v>0</v>
      </c>
      <c r="G21" s="147">
        <v>30</v>
      </c>
      <c r="H21" s="147">
        <v>0</v>
      </c>
      <c r="I21" s="147">
        <v>0</v>
      </c>
      <c r="J21" s="147">
        <v>38</v>
      </c>
      <c r="K21" s="147">
        <v>1</v>
      </c>
      <c r="L21" s="148">
        <v>29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3"/>
        <v>27</v>
      </c>
      <c r="E22" s="155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16</v>
      </c>
      <c r="K22" s="147">
        <v>0</v>
      </c>
      <c r="L22" s="148">
        <v>8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3"/>
        <v>40</v>
      </c>
      <c r="E24" s="155">
        <v>2</v>
      </c>
      <c r="F24" s="147">
        <v>1</v>
      </c>
      <c r="G24" s="147">
        <v>8</v>
      </c>
      <c r="H24" s="147">
        <v>0</v>
      </c>
      <c r="I24" s="147">
        <v>1</v>
      </c>
      <c r="J24" s="147">
        <v>17</v>
      </c>
      <c r="K24" s="147">
        <v>1</v>
      </c>
      <c r="L24" s="148">
        <v>10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23</v>
      </c>
      <c r="E25" s="155">
        <v>2</v>
      </c>
      <c r="F25" s="147">
        <v>1</v>
      </c>
      <c r="G25" s="147">
        <v>7</v>
      </c>
      <c r="H25" s="147">
        <v>0</v>
      </c>
      <c r="I25" s="147">
        <v>0</v>
      </c>
      <c r="J25" s="147">
        <v>8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3"/>
        <v>10</v>
      </c>
      <c r="E26" s="155">
        <v>0</v>
      </c>
      <c r="F26" s="147">
        <v>0</v>
      </c>
      <c r="G26" s="147">
        <v>1</v>
      </c>
      <c r="H26" s="147">
        <v>0</v>
      </c>
      <c r="I26" s="147">
        <v>1</v>
      </c>
      <c r="J26" s="147">
        <v>4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2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3"/>
        <v>55</v>
      </c>
      <c r="E28" s="155">
        <v>21</v>
      </c>
      <c r="F28" s="147">
        <v>0</v>
      </c>
      <c r="G28" s="147">
        <v>16</v>
      </c>
      <c r="H28" s="147">
        <v>0</v>
      </c>
      <c r="I28" s="147">
        <v>0</v>
      </c>
      <c r="J28" s="147">
        <v>10</v>
      </c>
      <c r="K28" s="147">
        <v>0</v>
      </c>
      <c r="L28" s="148">
        <v>8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3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3"/>
        <v>40</v>
      </c>
      <c r="E32" s="155">
        <v>4</v>
      </c>
      <c r="F32" s="147">
        <v>2</v>
      </c>
      <c r="G32" s="147">
        <v>15</v>
      </c>
      <c r="H32" s="147">
        <v>0</v>
      </c>
      <c r="I32" s="147">
        <v>0</v>
      </c>
      <c r="J32" s="147">
        <v>14</v>
      </c>
      <c r="K32" s="147">
        <v>0</v>
      </c>
      <c r="L32" s="148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11</v>
      </c>
      <c r="E33" s="155">
        <v>2</v>
      </c>
      <c r="F33" s="147">
        <v>0</v>
      </c>
      <c r="G33" s="147">
        <v>4</v>
      </c>
      <c r="H33" s="147">
        <v>0</v>
      </c>
      <c r="I33" s="147">
        <v>0</v>
      </c>
      <c r="J33" s="147">
        <v>3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2</v>
      </c>
      <c r="E34" s="155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1</v>
      </c>
      <c r="E35" s="155">
        <v>1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3"/>
        <v>27</v>
      </c>
      <c r="E36" s="155">
        <v>0</v>
      </c>
      <c r="F36" s="147">
        <v>0</v>
      </c>
      <c r="G36" s="147">
        <v>10</v>
      </c>
      <c r="H36" s="147">
        <v>0</v>
      </c>
      <c r="I36" s="147">
        <v>1</v>
      </c>
      <c r="J36" s="147">
        <v>11</v>
      </c>
      <c r="K36" s="147">
        <v>1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8</v>
      </c>
      <c r="E37" s="157">
        <v>0</v>
      </c>
      <c r="F37" s="158">
        <v>0</v>
      </c>
      <c r="G37" s="158">
        <v>3</v>
      </c>
      <c r="H37" s="158">
        <v>0</v>
      </c>
      <c r="I37" s="158">
        <v>0</v>
      </c>
      <c r="J37" s="158">
        <v>3</v>
      </c>
      <c r="K37" s="158">
        <v>1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95</v>
      </c>
      <c r="E39" s="165">
        <v>2</v>
      </c>
      <c r="F39" s="166">
        <v>1</v>
      </c>
      <c r="G39" s="166">
        <v>37</v>
      </c>
      <c r="H39" s="166">
        <v>0</v>
      </c>
      <c r="I39" s="166">
        <v>1</v>
      </c>
      <c r="J39" s="166">
        <v>43</v>
      </c>
      <c r="K39" s="166">
        <v>2</v>
      </c>
      <c r="L39" s="167">
        <v>9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41</v>
      </c>
      <c r="E40" s="146">
        <v>1</v>
      </c>
      <c r="F40" s="147">
        <v>0</v>
      </c>
      <c r="G40" s="147">
        <v>17</v>
      </c>
      <c r="H40" s="147">
        <v>0</v>
      </c>
      <c r="I40" s="147">
        <v>0</v>
      </c>
      <c r="J40" s="147">
        <v>19</v>
      </c>
      <c r="K40" s="147">
        <v>1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ref="D42:D54" si="4"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4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4"/>
        <v>900</v>
      </c>
      <c r="E45" s="146">
        <v>26</v>
      </c>
      <c r="F45" s="147">
        <v>36</v>
      </c>
      <c r="G45" s="147">
        <v>340</v>
      </c>
      <c r="H45" s="147">
        <v>0</v>
      </c>
      <c r="I45" s="147">
        <v>4</v>
      </c>
      <c r="J45" s="147">
        <v>360</v>
      </c>
      <c r="K45" s="147">
        <v>22</v>
      </c>
      <c r="L45" s="148">
        <v>112</v>
      </c>
    </row>
    <row r="46" spans="1:12" ht="15" customHeight="1" thickBot="1">
      <c r="A46" s="59"/>
      <c r="B46" s="71"/>
      <c r="C46" s="72" t="s">
        <v>47</v>
      </c>
      <c r="D46" s="168">
        <f t="shared" si="4"/>
        <v>546</v>
      </c>
      <c r="E46" s="146">
        <v>17</v>
      </c>
      <c r="F46" s="147">
        <v>29</v>
      </c>
      <c r="G46" s="147">
        <v>260</v>
      </c>
      <c r="H46" s="147">
        <v>0</v>
      </c>
      <c r="I46" s="147">
        <v>0</v>
      </c>
      <c r="J46" s="147">
        <v>192</v>
      </c>
      <c r="K46" s="147">
        <v>6</v>
      </c>
      <c r="L46" s="148">
        <v>42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4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4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4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4"/>
        <v>7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4</v>
      </c>
      <c r="K51" s="147">
        <v>0</v>
      </c>
      <c r="L51" s="148">
        <v>3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4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5" width="4.125" style="45" customWidth="1"/>
    <col min="6" max="6" width="3.375" style="45" customWidth="1"/>
    <col min="7" max="7" width="5.375" style="45" customWidth="1"/>
    <col min="8" max="8" width="3.625" style="45" customWidth="1"/>
    <col min="9" max="9" width="3.375" style="45" customWidth="1"/>
    <col min="10" max="10" width="5" style="45" customWidth="1"/>
    <col min="11" max="11" width="3.75" style="45" customWidth="1"/>
    <col min="12" max="12" width="5.375" style="45" customWidth="1"/>
    <col min="13" max="16384" width="9.125" style="44"/>
  </cols>
  <sheetData>
    <row r="3" spans="1:12" ht="1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59</v>
      </c>
      <c r="E8" s="141">
        <v>0</v>
      </c>
      <c r="F8" s="141">
        <v>0</v>
      </c>
      <c r="G8" s="141">
        <v>11</v>
      </c>
      <c r="H8" s="141">
        <v>0</v>
      </c>
      <c r="I8" s="141">
        <v>0</v>
      </c>
      <c r="J8" s="141">
        <v>11</v>
      </c>
      <c r="K8" s="141">
        <v>2</v>
      </c>
      <c r="L8" s="140">
        <v>35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30</v>
      </c>
      <c r="E9" s="140">
        <v>0</v>
      </c>
      <c r="F9" s="140">
        <v>0</v>
      </c>
      <c r="G9" s="140">
        <v>6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0</v>
      </c>
      <c r="E10" s="143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5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0</v>
      </c>
      <c r="E11" s="146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0</v>
      </c>
      <c r="E12" s="146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8">
        <v>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0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0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0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59</v>
      </c>
      <c r="E16" s="152">
        <f>E8+E10-E12</f>
        <v>0</v>
      </c>
      <c r="F16" s="152">
        <f t="shared" ref="F16:L16" si="1">F8+F10-F12</f>
        <v>0</v>
      </c>
      <c r="G16" s="152">
        <f t="shared" si="1"/>
        <v>11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 t="shared" si="1"/>
        <v>35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30</v>
      </c>
      <c r="E17" s="152">
        <f t="shared" ref="E17:L17" si="2">E9+E11-E13</f>
        <v>0</v>
      </c>
      <c r="F17" s="152">
        <f t="shared" si="2"/>
        <v>0</v>
      </c>
      <c r="G17" s="152">
        <f t="shared" si="2"/>
        <v>6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 t="shared" si="2"/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28</v>
      </c>
      <c r="E18" s="154">
        <v>0</v>
      </c>
      <c r="F18" s="144">
        <v>0</v>
      </c>
      <c r="G18" s="144">
        <v>5</v>
      </c>
      <c r="H18" s="144">
        <v>0</v>
      </c>
      <c r="I18" s="144">
        <v>0</v>
      </c>
      <c r="J18" s="144">
        <v>6</v>
      </c>
      <c r="K18" s="144">
        <v>1</v>
      </c>
      <c r="L18" s="145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16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2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15</v>
      </c>
      <c r="E20" s="155">
        <v>0</v>
      </c>
      <c r="F20" s="147">
        <v>0</v>
      </c>
      <c r="G20" s="147">
        <v>1</v>
      </c>
      <c r="H20" s="147">
        <v>0</v>
      </c>
      <c r="I20" s="147">
        <v>0</v>
      </c>
      <c r="J20" s="147">
        <v>2</v>
      </c>
      <c r="K20" s="147">
        <v>0</v>
      </c>
      <c r="L20" s="148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</v>
      </c>
      <c r="E22" s="155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8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0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5</v>
      </c>
      <c r="E28" s="155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5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0</v>
      </c>
      <c r="E32" s="155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0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0</v>
      </c>
      <c r="E36" s="155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0</v>
      </c>
      <c r="E39" s="165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0</v>
      </c>
      <c r="E40" s="146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16</v>
      </c>
      <c r="E45" s="146">
        <v>0</v>
      </c>
      <c r="F45" s="147">
        <v>0</v>
      </c>
      <c r="G45" s="147">
        <v>3</v>
      </c>
      <c r="H45" s="147">
        <v>0</v>
      </c>
      <c r="I45" s="147">
        <v>0</v>
      </c>
      <c r="J45" s="147">
        <v>4</v>
      </c>
      <c r="K45" s="147">
        <v>0</v>
      </c>
      <c r="L45" s="148">
        <v>9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
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2472</v>
      </c>
      <c r="E8" s="141">
        <v>100</v>
      </c>
      <c r="F8" s="141">
        <v>59</v>
      </c>
      <c r="G8" s="141">
        <v>647</v>
      </c>
      <c r="H8" s="141">
        <v>0</v>
      </c>
      <c r="I8" s="141">
        <v>1</v>
      </c>
      <c r="J8" s="141">
        <v>966</v>
      </c>
      <c r="K8" s="141">
        <v>8</v>
      </c>
      <c r="L8" s="140">
        <v>691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1192</v>
      </c>
      <c r="E9" s="140">
        <v>61</v>
      </c>
      <c r="F9" s="140">
        <v>40</v>
      </c>
      <c r="G9" s="140">
        <v>366</v>
      </c>
      <c r="H9" s="140">
        <v>0</v>
      </c>
      <c r="I9" s="140">
        <v>0</v>
      </c>
      <c r="J9" s="140">
        <v>426</v>
      </c>
      <c r="K9" s="140">
        <v>0</v>
      </c>
      <c r="L9" s="140">
        <v>299</v>
      </c>
    </row>
    <row r="10" spans="1:12" ht="15" customHeight="1">
      <c r="A10" s="57" t="s">
        <v>13</v>
      </c>
      <c r="B10" s="79" t="s">
        <v>88</v>
      </c>
      <c r="C10" s="61" t="s">
        <v>11</v>
      </c>
      <c r="D10" s="66">
        <f t="shared" ref="D10:D54" si="0">SUM(E10:L10)</f>
        <v>58</v>
      </c>
      <c r="E10" s="143">
        <v>8</v>
      </c>
      <c r="F10" s="144">
        <v>1</v>
      </c>
      <c r="G10" s="144">
        <v>19</v>
      </c>
      <c r="H10" s="144">
        <v>0</v>
      </c>
      <c r="I10" s="144">
        <v>0</v>
      </c>
      <c r="J10" s="144">
        <v>23</v>
      </c>
      <c r="K10" s="144">
        <v>0</v>
      </c>
      <c r="L10" s="145">
        <v>7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17</v>
      </c>
      <c r="E11" s="146">
        <v>4</v>
      </c>
      <c r="F11" s="147">
        <v>0</v>
      </c>
      <c r="G11" s="147">
        <v>6</v>
      </c>
      <c r="H11" s="147">
        <v>0</v>
      </c>
      <c r="I11" s="147">
        <v>0</v>
      </c>
      <c r="J11" s="147">
        <v>6</v>
      </c>
      <c r="K11" s="147">
        <v>0</v>
      </c>
      <c r="L11" s="148">
        <v>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42</v>
      </c>
      <c r="E12" s="146">
        <v>5</v>
      </c>
      <c r="F12" s="147">
        <v>1</v>
      </c>
      <c r="G12" s="147">
        <v>15</v>
      </c>
      <c r="H12" s="147">
        <v>0</v>
      </c>
      <c r="I12" s="147">
        <v>0</v>
      </c>
      <c r="J12" s="147">
        <v>14</v>
      </c>
      <c r="K12" s="147">
        <v>0</v>
      </c>
      <c r="L12" s="148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18</v>
      </c>
      <c r="E13" s="146">
        <v>3</v>
      </c>
      <c r="F13" s="147">
        <v>1</v>
      </c>
      <c r="G13" s="147">
        <v>9</v>
      </c>
      <c r="H13" s="147">
        <v>0</v>
      </c>
      <c r="I13" s="147">
        <v>0</v>
      </c>
      <c r="J13" s="147">
        <v>4</v>
      </c>
      <c r="K13" s="147">
        <v>0</v>
      </c>
      <c r="L13" s="148">
        <v>1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38</v>
      </c>
      <c r="E14" s="146">
        <v>5</v>
      </c>
      <c r="F14" s="147">
        <v>1</v>
      </c>
      <c r="G14" s="147">
        <v>14</v>
      </c>
      <c r="H14" s="147">
        <v>0</v>
      </c>
      <c r="I14" s="147">
        <v>0</v>
      </c>
      <c r="J14" s="147">
        <v>13</v>
      </c>
      <c r="K14" s="147">
        <v>0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18</v>
      </c>
      <c r="E15" s="149">
        <v>3</v>
      </c>
      <c r="F15" s="150">
        <v>1</v>
      </c>
      <c r="G15" s="150">
        <v>9</v>
      </c>
      <c r="H15" s="150">
        <v>0</v>
      </c>
      <c r="I15" s="150">
        <v>0</v>
      </c>
      <c r="J15" s="150">
        <v>4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2488</v>
      </c>
      <c r="E16" s="152">
        <f>E8+E10-E12</f>
        <v>103</v>
      </c>
      <c r="F16" s="152">
        <f t="shared" ref="F16:L16" si="1">F8+F10-F12</f>
        <v>59</v>
      </c>
      <c r="G16" s="152">
        <f t="shared" si="1"/>
        <v>651</v>
      </c>
      <c r="H16" s="152">
        <f t="shared" si="1"/>
        <v>0</v>
      </c>
      <c r="I16" s="152">
        <f t="shared" si="1"/>
        <v>1</v>
      </c>
      <c r="J16" s="152">
        <f t="shared" si="1"/>
        <v>975</v>
      </c>
      <c r="K16" s="152">
        <f t="shared" si="1"/>
        <v>8</v>
      </c>
      <c r="L16" s="140">
        <f t="shared" si="1"/>
        <v>691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1191</v>
      </c>
      <c r="E17" s="152">
        <f t="shared" ref="E17:L17" si="2">E9+E11-E13</f>
        <v>62</v>
      </c>
      <c r="F17" s="152">
        <f t="shared" si="2"/>
        <v>39</v>
      </c>
      <c r="G17" s="152">
        <f t="shared" si="2"/>
        <v>363</v>
      </c>
      <c r="H17" s="152">
        <f t="shared" si="2"/>
        <v>0</v>
      </c>
      <c r="I17" s="152">
        <f t="shared" si="2"/>
        <v>0</v>
      </c>
      <c r="J17" s="152">
        <f t="shared" si="2"/>
        <v>428</v>
      </c>
      <c r="K17" s="152">
        <f t="shared" si="2"/>
        <v>0</v>
      </c>
      <c r="L17" s="140">
        <f t="shared" si="2"/>
        <v>299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885</v>
      </c>
      <c r="E18" s="154">
        <v>63</v>
      </c>
      <c r="F18" s="144">
        <v>31</v>
      </c>
      <c r="G18" s="144">
        <v>235</v>
      </c>
      <c r="H18" s="144">
        <v>0</v>
      </c>
      <c r="I18" s="144">
        <v>0</v>
      </c>
      <c r="J18" s="144">
        <v>311</v>
      </c>
      <c r="K18" s="144">
        <v>1</v>
      </c>
      <c r="L18" s="145">
        <v>244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496</v>
      </c>
      <c r="E19" s="155">
        <v>37</v>
      </c>
      <c r="F19" s="147">
        <v>22</v>
      </c>
      <c r="G19" s="147">
        <v>136</v>
      </c>
      <c r="H19" s="147">
        <v>0</v>
      </c>
      <c r="I19" s="147">
        <v>0</v>
      </c>
      <c r="J19" s="147">
        <v>170</v>
      </c>
      <c r="K19" s="147">
        <v>0</v>
      </c>
      <c r="L19" s="148">
        <v>131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471</v>
      </c>
      <c r="E20" s="155">
        <v>2</v>
      </c>
      <c r="F20" s="147">
        <v>1</v>
      </c>
      <c r="G20" s="147">
        <v>55</v>
      </c>
      <c r="H20" s="147">
        <v>0</v>
      </c>
      <c r="I20" s="147">
        <v>0</v>
      </c>
      <c r="J20" s="147">
        <v>206</v>
      </c>
      <c r="K20" s="147">
        <v>4</v>
      </c>
      <c r="L20" s="148">
        <v>203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40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13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17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0</v>
      </c>
      <c r="L22" s="148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9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39</v>
      </c>
      <c r="E28" s="155">
        <v>5</v>
      </c>
      <c r="F28" s="147">
        <v>1</v>
      </c>
      <c r="G28" s="147">
        <v>14</v>
      </c>
      <c r="H28" s="147">
        <v>0</v>
      </c>
      <c r="I28" s="147">
        <v>0</v>
      </c>
      <c r="J28" s="147">
        <v>14</v>
      </c>
      <c r="K28" s="147">
        <v>0</v>
      </c>
      <c r="L28" s="148">
        <v>5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18</v>
      </c>
      <c r="E29" s="155">
        <v>3</v>
      </c>
      <c r="F29" s="147">
        <v>1</v>
      </c>
      <c r="G29" s="147">
        <v>9</v>
      </c>
      <c r="H29" s="147">
        <v>0</v>
      </c>
      <c r="I29" s="147">
        <v>0</v>
      </c>
      <c r="J29" s="147">
        <v>4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37</v>
      </c>
      <c r="E32" s="155">
        <v>5</v>
      </c>
      <c r="F32" s="147">
        <v>1</v>
      </c>
      <c r="G32" s="147">
        <v>13</v>
      </c>
      <c r="H32" s="147">
        <v>0</v>
      </c>
      <c r="I32" s="147">
        <v>0</v>
      </c>
      <c r="J32" s="147">
        <v>13</v>
      </c>
      <c r="K32" s="147">
        <v>0</v>
      </c>
      <c r="L32" s="148">
        <v>5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17</v>
      </c>
      <c r="E33" s="155">
        <v>3</v>
      </c>
      <c r="F33" s="147">
        <v>1</v>
      </c>
      <c r="G33" s="147">
        <v>8</v>
      </c>
      <c r="H33" s="147">
        <v>0</v>
      </c>
      <c r="I33" s="147">
        <v>0</v>
      </c>
      <c r="J33" s="147">
        <v>4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37</v>
      </c>
      <c r="E36" s="155">
        <v>2</v>
      </c>
      <c r="F36" s="147">
        <v>1</v>
      </c>
      <c r="G36" s="147">
        <v>14</v>
      </c>
      <c r="H36" s="147">
        <v>0</v>
      </c>
      <c r="I36" s="147">
        <v>0</v>
      </c>
      <c r="J36" s="147">
        <v>13</v>
      </c>
      <c r="K36" s="147">
        <v>0</v>
      </c>
      <c r="L36" s="148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11</v>
      </c>
      <c r="E37" s="157">
        <v>1</v>
      </c>
      <c r="F37" s="158">
        <v>0</v>
      </c>
      <c r="G37" s="158">
        <v>4</v>
      </c>
      <c r="H37" s="158">
        <v>0</v>
      </c>
      <c r="I37" s="158">
        <v>0</v>
      </c>
      <c r="J37" s="158">
        <v>5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52</v>
      </c>
      <c r="E39" s="165">
        <v>3</v>
      </c>
      <c r="F39" s="166">
        <v>2</v>
      </c>
      <c r="G39" s="166">
        <v>17</v>
      </c>
      <c r="H39" s="166">
        <v>0</v>
      </c>
      <c r="I39" s="166">
        <v>0</v>
      </c>
      <c r="J39" s="166">
        <v>21</v>
      </c>
      <c r="K39" s="166">
        <v>0</v>
      </c>
      <c r="L39" s="167">
        <v>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20</v>
      </c>
      <c r="E40" s="146">
        <v>2</v>
      </c>
      <c r="F40" s="147">
        <v>1</v>
      </c>
      <c r="G40" s="147">
        <v>7</v>
      </c>
      <c r="H40" s="147">
        <v>0</v>
      </c>
      <c r="I40" s="147">
        <v>0</v>
      </c>
      <c r="J40" s="147">
        <v>8</v>
      </c>
      <c r="K40" s="147">
        <v>0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1009</v>
      </c>
      <c r="E45" s="146">
        <v>55</v>
      </c>
      <c r="F45" s="147">
        <v>26</v>
      </c>
      <c r="G45" s="147">
        <v>272</v>
      </c>
      <c r="H45" s="147">
        <v>0</v>
      </c>
      <c r="I45" s="147">
        <v>0</v>
      </c>
      <c r="J45" s="147">
        <v>414</v>
      </c>
      <c r="K45" s="147">
        <v>1</v>
      </c>
      <c r="L45" s="148">
        <v>241</v>
      </c>
    </row>
    <row r="46" spans="1:12" ht="15" customHeight="1" thickBot="1">
      <c r="A46" s="59"/>
      <c r="B46" s="88"/>
      <c r="C46" s="72" t="s">
        <v>47</v>
      </c>
      <c r="D46" s="168">
        <f t="shared" si="0"/>
        <v>528</v>
      </c>
      <c r="E46" s="146">
        <v>35</v>
      </c>
      <c r="F46" s="147">
        <v>20</v>
      </c>
      <c r="G46" s="147">
        <v>167</v>
      </c>
      <c r="H46" s="147">
        <v>0</v>
      </c>
      <c r="I46" s="147">
        <v>0</v>
      </c>
      <c r="J46" s="147">
        <v>204</v>
      </c>
      <c r="K46" s="147">
        <v>0</v>
      </c>
      <c r="L46" s="148">
        <v>102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1647</v>
      </c>
      <c r="E8" s="141">
        <v>30</v>
      </c>
      <c r="F8" s="141">
        <v>70</v>
      </c>
      <c r="G8" s="141">
        <v>467</v>
      </c>
      <c r="H8" s="141">
        <v>0</v>
      </c>
      <c r="I8" s="141">
        <v>1</v>
      </c>
      <c r="J8" s="141">
        <v>491</v>
      </c>
      <c r="K8" s="141">
        <v>24</v>
      </c>
      <c r="L8" s="140">
        <v>564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922</v>
      </c>
      <c r="E9" s="140">
        <v>22</v>
      </c>
      <c r="F9" s="140">
        <v>41</v>
      </c>
      <c r="G9" s="140">
        <v>275</v>
      </c>
      <c r="H9" s="140">
        <v>0</v>
      </c>
      <c r="I9" s="140">
        <v>0</v>
      </c>
      <c r="J9" s="140">
        <v>194</v>
      </c>
      <c r="K9" s="140">
        <v>9</v>
      </c>
      <c r="L9" s="140">
        <v>381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49</v>
      </c>
      <c r="E10" s="143">
        <v>2</v>
      </c>
      <c r="F10" s="144">
        <v>3</v>
      </c>
      <c r="G10" s="144">
        <v>18</v>
      </c>
      <c r="H10" s="144">
        <v>0</v>
      </c>
      <c r="I10" s="144">
        <v>0</v>
      </c>
      <c r="J10" s="144">
        <v>17</v>
      </c>
      <c r="K10" s="144">
        <v>0</v>
      </c>
      <c r="L10" s="145">
        <v>9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19</v>
      </c>
      <c r="E11" s="146">
        <v>2</v>
      </c>
      <c r="F11" s="147">
        <v>1</v>
      </c>
      <c r="G11" s="147">
        <v>5</v>
      </c>
      <c r="H11" s="147">
        <v>0</v>
      </c>
      <c r="I11" s="147">
        <v>0</v>
      </c>
      <c r="J11" s="147">
        <v>4</v>
      </c>
      <c r="K11" s="147">
        <v>0</v>
      </c>
      <c r="L11" s="148">
        <v>7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36</v>
      </c>
      <c r="E12" s="146">
        <v>2</v>
      </c>
      <c r="F12" s="147">
        <v>1</v>
      </c>
      <c r="G12" s="147">
        <v>17</v>
      </c>
      <c r="H12" s="147">
        <v>0</v>
      </c>
      <c r="I12" s="147">
        <v>0</v>
      </c>
      <c r="J12" s="147">
        <v>10</v>
      </c>
      <c r="K12" s="147">
        <v>0</v>
      </c>
      <c r="L12" s="148">
        <v>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13</v>
      </c>
      <c r="E13" s="146">
        <v>0</v>
      </c>
      <c r="F13" s="147">
        <v>1</v>
      </c>
      <c r="G13" s="147">
        <v>7</v>
      </c>
      <c r="H13" s="147">
        <v>0</v>
      </c>
      <c r="I13" s="147">
        <v>0</v>
      </c>
      <c r="J13" s="147">
        <v>1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26</v>
      </c>
      <c r="E14" s="146">
        <v>2</v>
      </c>
      <c r="F14" s="147">
        <v>1</v>
      </c>
      <c r="G14" s="147">
        <v>11</v>
      </c>
      <c r="H14" s="147">
        <v>0</v>
      </c>
      <c r="I14" s="147">
        <v>0</v>
      </c>
      <c r="J14" s="147">
        <v>9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</v>
      </c>
      <c r="E15" s="149">
        <v>0</v>
      </c>
      <c r="F15" s="150">
        <v>1</v>
      </c>
      <c r="G15" s="150">
        <v>6</v>
      </c>
      <c r="H15" s="150">
        <v>0</v>
      </c>
      <c r="I15" s="150">
        <v>0</v>
      </c>
      <c r="J15" s="150">
        <v>1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1660</v>
      </c>
      <c r="E16" s="152">
        <f>E8+E10-E12</f>
        <v>30</v>
      </c>
      <c r="F16" s="152">
        <f t="shared" ref="F16:L16" si="1">F8+F10-F12</f>
        <v>72</v>
      </c>
      <c r="G16" s="152">
        <f t="shared" si="1"/>
        <v>468</v>
      </c>
      <c r="H16" s="152">
        <f t="shared" si="1"/>
        <v>0</v>
      </c>
      <c r="I16" s="152">
        <f t="shared" si="1"/>
        <v>1</v>
      </c>
      <c r="J16" s="152">
        <f t="shared" si="1"/>
        <v>498</v>
      </c>
      <c r="K16" s="152">
        <f t="shared" si="1"/>
        <v>24</v>
      </c>
      <c r="L16" s="140">
        <f t="shared" si="1"/>
        <v>567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928</v>
      </c>
      <c r="E17" s="152">
        <f t="shared" ref="E17:L17" si="2">E9+E11-E13</f>
        <v>24</v>
      </c>
      <c r="F17" s="152">
        <f t="shared" si="2"/>
        <v>41</v>
      </c>
      <c r="G17" s="152">
        <f t="shared" si="2"/>
        <v>273</v>
      </c>
      <c r="H17" s="152">
        <f t="shared" si="2"/>
        <v>0</v>
      </c>
      <c r="I17" s="152">
        <f t="shared" si="2"/>
        <v>0</v>
      </c>
      <c r="J17" s="152">
        <f t="shared" si="2"/>
        <v>197</v>
      </c>
      <c r="K17" s="152">
        <f t="shared" si="2"/>
        <v>9</v>
      </c>
      <c r="L17" s="140">
        <f t="shared" si="2"/>
        <v>384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641</v>
      </c>
      <c r="E18" s="154">
        <v>10</v>
      </c>
      <c r="F18" s="144">
        <v>38</v>
      </c>
      <c r="G18" s="144">
        <v>164</v>
      </c>
      <c r="H18" s="144">
        <v>0</v>
      </c>
      <c r="I18" s="144">
        <v>0</v>
      </c>
      <c r="J18" s="144">
        <v>141</v>
      </c>
      <c r="K18" s="144">
        <v>3</v>
      </c>
      <c r="L18" s="145">
        <v>285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460</v>
      </c>
      <c r="E19" s="155">
        <v>9</v>
      </c>
      <c r="F19" s="147">
        <v>21</v>
      </c>
      <c r="G19" s="147">
        <v>105</v>
      </c>
      <c r="H19" s="147">
        <v>0</v>
      </c>
      <c r="I19" s="147">
        <v>0</v>
      </c>
      <c r="J19" s="147">
        <v>77</v>
      </c>
      <c r="K19" s="147">
        <v>3</v>
      </c>
      <c r="L19" s="148">
        <v>245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327</v>
      </c>
      <c r="E20" s="155">
        <v>2</v>
      </c>
      <c r="F20" s="147">
        <v>3</v>
      </c>
      <c r="G20" s="147">
        <v>45</v>
      </c>
      <c r="H20" s="147">
        <v>0</v>
      </c>
      <c r="I20" s="147">
        <v>0</v>
      </c>
      <c r="J20" s="147">
        <v>126</v>
      </c>
      <c r="K20" s="147">
        <v>14</v>
      </c>
      <c r="L20" s="148">
        <v>137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3</v>
      </c>
      <c r="K21" s="147">
        <v>1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25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1</v>
      </c>
      <c r="L22" s="148">
        <v>12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16</v>
      </c>
      <c r="E24" s="155">
        <v>1</v>
      </c>
      <c r="F24" s="147">
        <v>5</v>
      </c>
      <c r="G24" s="147">
        <v>1</v>
      </c>
      <c r="H24" s="147">
        <v>0</v>
      </c>
      <c r="I24" s="147">
        <v>0</v>
      </c>
      <c r="J24" s="147">
        <v>4</v>
      </c>
      <c r="K24" s="147">
        <v>0</v>
      </c>
      <c r="L24" s="148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10</v>
      </c>
      <c r="E25" s="155">
        <v>1</v>
      </c>
      <c r="F25" s="147">
        <v>5</v>
      </c>
      <c r="G25" s="147">
        <v>1</v>
      </c>
      <c r="H25" s="147">
        <v>0</v>
      </c>
      <c r="I25" s="147">
        <v>0</v>
      </c>
      <c r="J25" s="147">
        <v>0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8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0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98</v>
      </c>
      <c r="E28" s="155">
        <v>22</v>
      </c>
      <c r="F28" s="147">
        <v>4</v>
      </c>
      <c r="G28" s="147">
        <v>20</v>
      </c>
      <c r="H28" s="147">
        <v>0</v>
      </c>
      <c r="I28" s="147">
        <v>0</v>
      </c>
      <c r="J28" s="147">
        <v>28</v>
      </c>
      <c r="K28" s="147">
        <v>6</v>
      </c>
      <c r="L28" s="148">
        <v>18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36</v>
      </c>
      <c r="E29" s="155">
        <v>7</v>
      </c>
      <c r="F29" s="147">
        <v>0</v>
      </c>
      <c r="G29" s="147">
        <v>15</v>
      </c>
      <c r="H29" s="147">
        <v>0</v>
      </c>
      <c r="I29" s="147">
        <v>0</v>
      </c>
      <c r="J29" s="147">
        <v>5</v>
      </c>
      <c r="K29" s="147">
        <v>2</v>
      </c>
      <c r="L29" s="148">
        <v>7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28</v>
      </c>
      <c r="E30" s="155">
        <v>6</v>
      </c>
      <c r="F30" s="147">
        <v>2</v>
      </c>
      <c r="G30" s="147">
        <v>9</v>
      </c>
      <c r="H30" s="147">
        <v>0</v>
      </c>
      <c r="I30" s="147">
        <v>0</v>
      </c>
      <c r="J30" s="147">
        <v>5</v>
      </c>
      <c r="K30" s="147">
        <v>2</v>
      </c>
      <c r="L30" s="148">
        <v>4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23</v>
      </c>
      <c r="E31" s="155">
        <v>5</v>
      </c>
      <c r="F31" s="147">
        <v>0</v>
      </c>
      <c r="G31" s="147">
        <v>8</v>
      </c>
      <c r="H31" s="147">
        <v>0</v>
      </c>
      <c r="I31" s="147">
        <v>0</v>
      </c>
      <c r="J31" s="147">
        <v>5</v>
      </c>
      <c r="K31" s="147">
        <v>2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16</v>
      </c>
      <c r="E32" s="155">
        <v>1</v>
      </c>
      <c r="F32" s="147">
        <v>1</v>
      </c>
      <c r="G32" s="147">
        <v>10</v>
      </c>
      <c r="H32" s="147">
        <v>0</v>
      </c>
      <c r="I32" s="147">
        <v>0</v>
      </c>
      <c r="J32" s="147">
        <v>4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7</v>
      </c>
      <c r="E33" s="155">
        <v>0</v>
      </c>
      <c r="F33" s="147">
        <v>1</v>
      </c>
      <c r="G33" s="147">
        <v>6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1</v>
      </c>
      <c r="G34" s="147">
        <v>1</v>
      </c>
      <c r="H34" s="147">
        <v>0</v>
      </c>
      <c r="I34" s="147">
        <v>0</v>
      </c>
      <c r="J34" s="147">
        <v>2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</v>
      </c>
      <c r="E35" s="155">
        <v>0</v>
      </c>
      <c r="F35" s="147">
        <v>1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36</v>
      </c>
      <c r="E36" s="155">
        <v>2</v>
      </c>
      <c r="F36" s="147">
        <v>2</v>
      </c>
      <c r="G36" s="147">
        <v>15</v>
      </c>
      <c r="H36" s="147">
        <v>0</v>
      </c>
      <c r="I36" s="147">
        <v>0</v>
      </c>
      <c r="J36" s="147">
        <v>12</v>
      </c>
      <c r="K36" s="147">
        <v>0</v>
      </c>
      <c r="L36" s="148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15</v>
      </c>
      <c r="E37" s="157">
        <v>2</v>
      </c>
      <c r="F37" s="158">
        <v>1</v>
      </c>
      <c r="G37" s="158">
        <v>5</v>
      </c>
      <c r="H37" s="158">
        <v>0</v>
      </c>
      <c r="I37" s="158">
        <v>0</v>
      </c>
      <c r="J37" s="158">
        <v>4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63</v>
      </c>
      <c r="E39" s="165">
        <v>3</v>
      </c>
      <c r="F39" s="166">
        <v>3</v>
      </c>
      <c r="G39" s="166">
        <v>25</v>
      </c>
      <c r="H39" s="166">
        <v>0</v>
      </c>
      <c r="I39" s="166">
        <v>0</v>
      </c>
      <c r="J39" s="166">
        <v>19</v>
      </c>
      <c r="K39" s="166">
        <v>2</v>
      </c>
      <c r="L39" s="167">
        <v>11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32</v>
      </c>
      <c r="E40" s="146">
        <v>3</v>
      </c>
      <c r="F40" s="147">
        <v>2</v>
      </c>
      <c r="G40" s="147">
        <v>13</v>
      </c>
      <c r="H40" s="147">
        <v>0</v>
      </c>
      <c r="I40" s="147">
        <v>0</v>
      </c>
      <c r="J40" s="147">
        <v>7</v>
      </c>
      <c r="K40" s="147">
        <v>1</v>
      </c>
      <c r="L40" s="148">
        <v>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689</v>
      </c>
      <c r="E45" s="146">
        <v>23</v>
      </c>
      <c r="F45" s="147">
        <v>51</v>
      </c>
      <c r="G45" s="147">
        <v>240</v>
      </c>
      <c r="H45" s="147">
        <v>0</v>
      </c>
      <c r="I45" s="147">
        <v>1</v>
      </c>
      <c r="J45" s="147">
        <v>230</v>
      </c>
      <c r="K45" s="147">
        <v>8</v>
      </c>
      <c r="L45" s="148">
        <v>136</v>
      </c>
    </row>
    <row r="46" spans="1:12" ht="15" customHeight="1" thickBot="1">
      <c r="A46" s="59"/>
      <c r="B46" s="71"/>
      <c r="C46" s="72" t="s">
        <v>47</v>
      </c>
      <c r="D46" s="168">
        <f t="shared" si="0"/>
        <v>348</v>
      </c>
      <c r="E46" s="146">
        <v>19</v>
      </c>
      <c r="F46" s="147">
        <v>32</v>
      </c>
      <c r="G46" s="147">
        <v>145</v>
      </c>
      <c r="H46" s="147">
        <v>0</v>
      </c>
      <c r="I46" s="147">
        <v>0</v>
      </c>
      <c r="J46" s="147">
        <v>93</v>
      </c>
      <c r="K46" s="147">
        <v>2</v>
      </c>
      <c r="L46" s="148">
        <v>57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3.7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2518</v>
      </c>
      <c r="E8" s="141">
        <v>74</v>
      </c>
      <c r="F8" s="141">
        <v>110</v>
      </c>
      <c r="G8" s="141">
        <v>597</v>
      </c>
      <c r="H8" s="141">
        <v>0</v>
      </c>
      <c r="I8" s="141">
        <v>1</v>
      </c>
      <c r="J8" s="141">
        <v>986</v>
      </c>
      <c r="K8" s="141">
        <v>2</v>
      </c>
      <c r="L8" s="140">
        <v>748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1244</v>
      </c>
      <c r="E9" s="140">
        <v>44</v>
      </c>
      <c r="F9" s="140">
        <v>63</v>
      </c>
      <c r="G9" s="140">
        <v>365</v>
      </c>
      <c r="H9" s="140">
        <v>0</v>
      </c>
      <c r="I9" s="140">
        <v>0</v>
      </c>
      <c r="J9" s="140">
        <v>409</v>
      </c>
      <c r="K9" s="140">
        <v>1</v>
      </c>
      <c r="L9" s="140">
        <v>362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51</v>
      </c>
      <c r="E10" s="143">
        <v>4</v>
      </c>
      <c r="F10" s="144">
        <v>7</v>
      </c>
      <c r="G10" s="144">
        <v>14</v>
      </c>
      <c r="H10" s="144">
        <v>0</v>
      </c>
      <c r="I10" s="144">
        <v>0</v>
      </c>
      <c r="J10" s="144">
        <v>24</v>
      </c>
      <c r="K10" s="144">
        <v>0</v>
      </c>
      <c r="L10" s="145">
        <v>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28</v>
      </c>
      <c r="E11" s="146">
        <v>3</v>
      </c>
      <c r="F11" s="147">
        <v>7</v>
      </c>
      <c r="G11" s="147">
        <v>7</v>
      </c>
      <c r="H11" s="147">
        <v>0</v>
      </c>
      <c r="I11" s="147">
        <v>0</v>
      </c>
      <c r="J11" s="147">
        <v>9</v>
      </c>
      <c r="K11" s="147">
        <v>0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69</v>
      </c>
      <c r="E12" s="146">
        <v>7</v>
      </c>
      <c r="F12" s="147">
        <v>8</v>
      </c>
      <c r="G12" s="147">
        <v>20</v>
      </c>
      <c r="H12" s="147">
        <v>0</v>
      </c>
      <c r="I12" s="147">
        <v>0</v>
      </c>
      <c r="J12" s="147">
        <v>27</v>
      </c>
      <c r="K12" s="147">
        <v>0</v>
      </c>
      <c r="L12" s="148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27</v>
      </c>
      <c r="E13" s="146">
        <v>6</v>
      </c>
      <c r="F13" s="147">
        <v>5</v>
      </c>
      <c r="G13" s="147">
        <v>7</v>
      </c>
      <c r="H13" s="147">
        <v>0</v>
      </c>
      <c r="I13" s="147">
        <v>0</v>
      </c>
      <c r="J13" s="147">
        <v>6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64</v>
      </c>
      <c r="E14" s="146">
        <v>4</v>
      </c>
      <c r="F14" s="147">
        <v>7</v>
      </c>
      <c r="G14" s="147">
        <v>20</v>
      </c>
      <c r="H14" s="147">
        <v>0</v>
      </c>
      <c r="I14" s="147">
        <v>0</v>
      </c>
      <c r="J14" s="147">
        <v>26</v>
      </c>
      <c r="K14" s="147">
        <v>0</v>
      </c>
      <c r="L14" s="148">
        <v>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24</v>
      </c>
      <c r="E15" s="149">
        <v>4</v>
      </c>
      <c r="F15" s="150">
        <v>4</v>
      </c>
      <c r="G15" s="150">
        <v>7</v>
      </c>
      <c r="H15" s="150">
        <v>0</v>
      </c>
      <c r="I15" s="150">
        <v>0</v>
      </c>
      <c r="J15" s="150">
        <v>6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2500</v>
      </c>
      <c r="E16" s="152">
        <f>E8+E10-E12</f>
        <v>71</v>
      </c>
      <c r="F16" s="152">
        <f t="shared" ref="F16:L16" si="1">F8+F10-F12</f>
        <v>109</v>
      </c>
      <c r="G16" s="152">
        <f t="shared" si="1"/>
        <v>591</v>
      </c>
      <c r="H16" s="152">
        <f t="shared" si="1"/>
        <v>0</v>
      </c>
      <c r="I16" s="152">
        <f t="shared" si="1"/>
        <v>1</v>
      </c>
      <c r="J16" s="152">
        <f t="shared" si="1"/>
        <v>983</v>
      </c>
      <c r="K16" s="152">
        <f t="shared" si="1"/>
        <v>2</v>
      </c>
      <c r="L16" s="140">
        <f t="shared" si="1"/>
        <v>743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1245</v>
      </c>
      <c r="E17" s="152">
        <f t="shared" ref="E17:L17" si="2">E9+E11-E13</f>
        <v>41</v>
      </c>
      <c r="F17" s="152">
        <f t="shared" si="2"/>
        <v>65</v>
      </c>
      <c r="G17" s="152">
        <f t="shared" si="2"/>
        <v>365</v>
      </c>
      <c r="H17" s="152">
        <f t="shared" si="2"/>
        <v>0</v>
      </c>
      <c r="I17" s="152">
        <f t="shared" si="2"/>
        <v>0</v>
      </c>
      <c r="J17" s="152">
        <f t="shared" si="2"/>
        <v>412</v>
      </c>
      <c r="K17" s="152">
        <f t="shared" si="2"/>
        <v>1</v>
      </c>
      <c r="L17" s="140">
        <f t="shared" si="2"/>
        <v>361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901</v>
      </c>
      <c r="E18" s="154">
        <v>36</v>
      </c>
      <c r="F18" s="144">
        <v>71</v>
      </c>
      <c r="G18" s="144">
        <v>222</v>
      </c>
      <c r="H18" s="144">
        <v>0</v>
      </c>
      <c r="I18" s="144">
        <v>0</v>
      </c>
      <c r="J18" s="144">
        <v>291</v>
      </c>
      <c r="K18" s="144">
        <v>2</v>
      </c>
      <c r="L18" s="145">
        <v>279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563</v>
      </c>
      <c r="E19" s="155">
        <v>25</v>
      </c>
      <c r="F19" s="147">
        <v>42</v>
      </c>
      <c r="G19" s="147">
        <v>151</v>
      </c>
      <c r="H19" s="147">
        <v>0</v>
      </c>
      <c r="I19" s="147">
        <v>0</v>
      </c>
      <c r="J19" s="147">
        <v>166</v>
      </c>
      <c r="K19" s="147">
        <v>1</v>
      </c>
      <c r="L19" s="148">
        <v>178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662</v>
      </c>
      <c r="E20" s="155">
        <v>8</v>
      </c>
      <c r="F20" s="147">
        <v>7</v>
      </c>
      <c r="G20" s="147">
        <v>84</v>
      </c>
      <c r="H20" s="147">
        <v>0</v>
      </c>
      <c r="I20" s="147">
        <v>0</v>
      </c>
      <c r="J20" s="147">
        <v>277</v>
      </c>
      <c r="K20" s="147">
        <v>0</v>
      </c>
      <c r="L20" s="148">
        <v>286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52</v>
      </c>
      <c r="E21" s="155">
        <v>0</v>
      </c>
      <c r="F21" s="147">
        <v>0</v>
      </c>
      <c r="G21" s="147">
        <v>13</v>
      </c>
      <c r="H21" s="147">
        <v>0</v>
      </c>
      <c r="I21" s="147">
        <v>0</v>
      </c>
      <c r="J21" s="147">
        <v>21</v>
      </c>
      <c r="K21" s="147">
        <v>0</v>
      </c>
      <c r="L21" s="148">
        <v>18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83</v>
      </c>
      <c r="E22" s="155">
        <v>1</v>
      </c>
      <c r="F22" s="147">
        <v>2</v>
      </c>
      <c r="G22" s="147">
        <v>10</v>
      </c>
      <c r="H22" s="147">
        <v>0</v>
      </c>
      <c r="I22" s="147">
        <v>0</v>
      </c>
      <c r="J22" s="147">
        <v>34</v>
      </c>
      <c r="K22" s="147">
        <v>0</v>
      </c>
      <c r="L22" s="148">
        <v>36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57</v>
      </c>
      <c r="E24" s="155">
        <v>8</v>
      </c>
      <c r="F24" s="147">
        <v>6</v>
      </c>
      <c r="G24" s="147">
        <v>14</v>
      </c>
      <c r="H24" s="147">
        <v>0</v>
      </c>
      <c r="I24" s="147">
        <v>0</v>
      </c>
      <c r="J24" s="147">
        <v>13</v>
      </c>
      <c r="K24" s="147">
        <v>1</v>
      </c>
      <c r="L24" s="148">
        <v>15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28</v>
      </c>
      <c r="E25" s="155">
        <v>4</v>
      </c>
      <c r="F25" s="147">
        <v>3</v>
      </c>
      <c r="G25" s="147">
        <v>7</v>
      </c>
      <c r="H25" s="147">
        <v>0</v>
      </c>
      <c r="I25" s="147">
        <v>0</v>
      </c>
      <c r="J25" s="147">
        <v>6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21</v>
      </c>
      <c r="E26" s="155">
        <v>0</v>
      </c>
      <c r="F26" s="147">
        <v>1</v>
      </c>
      <c r="G26" s="147">
        <v>4</v>
      </c>
      <c r="H26" s="147">
        <v>0</v>
      </c>
      <c r="I26" s="147">
        <v>0</v>
      </c>
      <c r="J26" s="147">
        <v>7</v>
      </c>
      <c r="K26" s="147">
        <v>1</v>
      </c>
      <c r="L26" s="148">
        <v>8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9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83</v>
      </c>
      <c r="E28" s="155">
        <v>18</v>
      </c>
      <c r="F28" s="147">
        <v>0</v>
      </c>
      <c r="G28" s="147">
        <v>15</v>
      </c>
      <c r="H28" s="147">
        <v>0</v>
      </c>
      <c r="I28" s="147">
        <v>0</v>
      </c>
      <c r="J28" s="147">
        <v>41</v>
      </c>
      <c r="K28" s="147">
        <v>0</v>
      </c>
      <c r="L28" s="148">
        <v>9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47</v>
      </c>
      <c r="E29" s="155">
        <v>18</v>
      </c>
      <c r="F29" s="147">
        <v>0</v>
      </c>
      <c r="G29" s="147">
        <v>15</v>
      </c>
      <c r="H29" s="147">
        <v>0</v>
      </c>
      <c r="I29" s="147">
        <v>0</v>
      </c>
      <c r="J29" s="147">
        <v>10</v>
      </c>
      <c r="K29" s="147">
        <v>0</v>
      </c>
      <c r="L29" s="148">
        <v>4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13</v>
      </c>
      <c r="E30" s="155">
        <v>8</v>
      </c>
      <c r="F30" s="147">
        <v>0</v>
      </c>
      <c r="G30" s="147">
        <v>4</v>
      </c>
      <c r="H30" s="147">
        <v>0</v>
      </c>
      <c r="I30" s="147">
        <v>0</v>
      </c>
      <c r="J30" s="147">
        <v>0</v>
      </c>
      <c r="K30" s="147">
        <v>0</v>
      </c>
      <c r="L30" s="148">
        <v>1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13</v>
      </c>
      <c r="E31" s="155">
        <v>8</v>
      </c>
      <c r="F31" s="147">
        <v>0</v>
      </c>
      <c r="G31" s="147">
        <v>4</v>
      </c>
      <c r="H31" s="147">
        <v>0</v>
      </c>
      <c r="I31" s="147">
        <v>0</v>
      </c>
      <c r="J31" s="147">
        <v>0</v>
      </c>
      <c r="K31" s="147">
        <v>0</v>
      </c>
      <c r="L31" s="148">
        <v>1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47</v>
      </c>
      <c r="E32" s="155">
        <v>4</v>
      </c>
      <c r="F32" s="147">
        <v>7</v>
      </c>
      <c r="G32" s="147">
        <v>13</v>
      </c>
      <c r="H32" s="147">
        <v>0</v>
      </c>
      <c r="I32" s="147">
        <v>0</v>
      </c>
      <c r="J32" s="147">
        <v>17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20</v>
      </c>
      <c r="E33" s="155">
        <v>4</v>
      </c>
      <c r="F33" s="147">
        <v>4</v>
      </c>
      <c r="G33" s="147">
        <v>4</v>
      </c>
      <c r="H33" s="147">
        <v>0</v>
      </c>
      <c r="I33" s="147">
        <v>0</v>
      </c>
      <c r="J33" s="147">
        <v>5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25</v>
      </c>
      <c r="E34" s="155">
        <v>4</v>
      </c>
      <c r="F34" s="147">
        <v>2</v>
      </c>
      <c r="G34" s="147">
        <v>0</v>
      </c>
      <c r="H34" s="147">
        <v>0</v>
      </c>
      <c r="I34" s="147">
        <v>0</v>
      </c>
      <c r="J34" s="147">
        <v>16</v>
      </c>
      <c r="K34" s="147">
        <v>0</v>
      </c>
      <c r="L34" s="148">
        <v>3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12</v>
      </c>
      <c r="E35" s="155">
        <v>4</v>
      </c>
      <c r="F35" s="147">
        <v>2</v>
      </c>
      <c r="G35" s="147">
        <v>0</v>
      </c>
      <c r="H35" s="147">
        <v>0</v>
      </c>
      <c r="I35" s="147">
        <v>0</v>
      </c>
      <c r="J35" s="147">
        <v>5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25</v>
      </c>
      <c r="E36" s="155">
        <v>1</v>
      </c>
      <c r="F36" s="147">
        <v>0</v>
      </c>
      <c r="G36" s="147">
        <v>10</v>
      </c>
      <c r="H36" s="147">
        <v>0</v>
      </c>
      <c r="I36" s="147">
        <v>0</v>
      </c>
      <c r="J36" s="147">
        <v>13</v>
      </c>
      <c r="K36" s="147">
        <v>0</v>
      </c>
      <c r="L36" s="148">
        <v>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12</v>
      </c>
      <c r="E37" s="157">
        <v>0</v>
      </c>
      <c r="F37" s="158">
        <v>0</v>
      </c>
      <c r="G37" s="158">
        <v>6</v>
      </c>
      <c r="H37" s="158">
        <v>0</v>
      </c>
      <c r="I37" s="158">
        <v>0</v>
      </c>
      <c r="J37" s="158">
        <v>5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136</v>
      </c>
      <c r="E39" s="165">
        <v>4</v>
      </c>
      <c r="F39" s="166">
        <v>6</v>
      </c>
      <c r="G39" s="166">
        <v>32</v>
      </c>
      <c r="H39" s="166">
        <v>0</v>
      </c>
      <c r="I39" s="166">
        <v>0</v>
      </c>
      <c r="J39" s="166">
        <v>72</v>
      </c>
      <c r="K39" s="166">
        <v>0</v>
      </c>
      <c r="L39" s="167">
        <v>22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45</v>
      </c>
      <c r="E40" s="146">
        <v>1</v>
      </c>
      <c r="F40" s="147">
        <v>5</v>
      </c>
      <c r="G40" s="147">
        <v>14</v>
      </c>
      <c r="H40" s="147">
        <v>0</v>
      </c>
      <c r="I40" s="147">
        <v>0</v>
      </c>
      <c r="J40" s="147">
        <v>12</v>
      </c>
      <c r="K40" s="147">
        <v>0</v>
      </c>
      <c r="L40" s="148">
        <v>13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1101</v>
      </c>
      <c r="E45" s="146">
        <v>45</v>
      </c>
      <c r="F45" s="147">
        <v>61</v>
      </c>
      <c r="G45" s="147">
        <v>277</v>
      </c>
      <c r="H45" s="147">
        <v>0</v>
      </c>
      <c r="I45" s="147">
        <v>0</v>
      </c>
      <c r="J45" s="147">
        <v>441</v>
      </c>
      <c r="K45" s="147">
        <v>1</v>
      </c>
      <c r="L45" s="148">
        <v>276</v>
      </c>
    </row>
    <row r="46" spans="1:12" ht="15" customHeight="1" thickBot="1">
      <c r="A46" s="59"/>
      <c r="B46" s="71"/>
      <c r="C46" s="72" t="s">
        <v>47</v>
      </c>
      <c r="D46" s="168">
        <f t="shared" si="0"/>
        <v>522</v>
      </c>
      <c r="E46" s="146">
        <v>26</v>
      </c>
      <c r="F46" s="147">
        <v>38</v>
      </c>
      <c r="G46" s="147">
        <v>173</v>
      </c>
      <c r="H46" s="147">
        <v>0</v>
      </c>
      <c r="I46" s="147">
        <v>0</v>
      </c>
      <c r="J46" s="147">
        <v>176</v>
      </c>
      <c r="K46" s="147">
        <v>0</v>
      </c>
      <c r="L46" s="148">
        <v>109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7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4</v>
      </c>
      <c r="K51" s="147">
        <v>0</v>
      </c>
      <c r="L51" s="148">
        <v>3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1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
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3031</v>
      </c>
      <c r="E8" s="141">
        <v>62</v>
      </c>
      <c r="F8" s="141">
        <v>93</v>
      </c>
      <c r="G8" s="141">
        <v>709</v>
      </c>
      <c r="H8" s="141">
        <v>0</v>
      </c>
      <c r="I8" s="141">
        <v>9</v>
      </c>
      <c r="J8" s="141">
        <v>1114</v>
      </c>
      <c r="K8" s="141">
        <v>55</v>
      </c>
      <c r="L8" s="140">
        <v>989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1707</v>
      </c>
      <c r="E9" s="140">
        <v>31</v>
      </c>
      <c r="F9" s="140">
        <v>71</v>
      </c>
      <c r="G9" s="140">
        <v>456</v>
      </c>
      <c r="H9" s="140">
        <v>0</v>
      </c>
      <c r="I9" s="140">
        <v>1</v>
      </c>
      <c r="J9" s="140">
        <v>523</v>
      </c>
      <c r="K9" s="140">
        <v>34</v>
      </c>
      <c r="L9" s="140">
        <v>591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64</v>
      </c>
      <c r="E10" s="143">
        <v>1</v>
      </c>
      <c r="F10" s="144">
        <v>5</v>
      </c>
      <c r="G10" s="144">
        <v>18</v>
      </c>
      <c r="H10" s="144">
        <v>0</v>
      </c>
      <c r="I10" s="144">
        <v>2</v>
      </c>
      <c r="J10" s="144">
        <v>25</v>
      </c>
      <c r="K10" s="144">
        <v>1</v>
      </c>
      <c r="L10" s="145">
        <v>12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29</v>
      </c>
      <c r="E11" s="146">
        <v>1</v>
      </c>
      <c r="F11" s="147">
        <v>5</v>
      </c>
      <c r="G11" s="147">
        <v>12</v>
      </c>
      <c r="H11" s="147">
        <v>0</v>
      </c>
      <c r="I11" s="147">
        <v>0</v>
      </c>
      <c r="J11" s="147">
        <v>8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37</v>
      </c>
      <c r="E12" s="146">
        <v>1</v>
      </c>
      <c r="F12" s="147">
        <v>4</v>
      </c>
      <c r="G12" s="147">
        <v>6</v>
      </c>
      <c r="H12" s="147">
        <v>0</v>
      </c>
      <c r="I12" s="147">
        <v>0</v>
      </c>
      <c r="J12" s="147">
        <v>18</v>
      </c>
      <c r="K12" s="147">
        <v>2</v>
      </c>
      <c r="L12" s="148">
        <v>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13</v>
      </c>
      <c r="E13" s="146">
        <v>0</v>
      </c>
      <c r="F13" s="147">
        <v>2</v>
      </c>
      <c r="G13" s="147">
        <v>4</v>
      </c>
      <c r="H13" s="147">
        <v>0</v>
      </c>
      <c r="I13" s="147">
        <v>0</v>
      </c>
      <c r="J13" s="147">
        <v>5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31</v>
      </c>
      <c r="E14" s="146">
        <v>1</v>
      </c>
      <c r="F14" s="147">
        <v>4</v>
      </c>
      <c r="G14" s="147">
        <v>6</v>
      </c>
      <c r="H14" s="147">
        <v>0</v>
      </c>
      <c r="I14" s="147">
        <v>0</v>
      </c>
      <c r="J14" s="147">
        <v>17</v>
      </c>
      <c r="K14" s="147">
        <v>1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12</v>
      </c>
      <c r="E15" s="149">
        <v>0</v>
      </c>
      <c r="F15" s="150">
        <v>2</v>
      </c>
      <c r="G15" s="150">
        <v>4</v>
      </c>
      <c r="H15" s="150">
        <v>0</v>
      </c>
      <c r="I15" s="150">
        <v>0</v>
      </c>
      <c r="J15" s="150">
        <v>5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3058</v>
      </c>
      <c r="E16" s="152">
        <f>E8+E10-E12</f>
        <v>62</v>
      </c>
      <c r="F16" s="152">
        <f t="shared" ref="F16:L16" si="1">F8+F10-F12</f>
        <v>94</v>
      </c>
      <c r="G16" s="152">
        <f t="shared" si="1"/>
        <v>721</v>
      </c>
      <c r="H16" s="152">
        <f t="shared" si="1"/>
        <v>0</v>
      </c>
      <c r="I16" s="152">
        <f t="shared" si="1"/>
        <v>11</v>
      </c>
      <c r="J16" s="152">
        <f t="shared" si="1"/>
        <v>1121</v>
      </c>
      <c r="K16" s="152">
        <f t="shared" si="1"/>
        <v>54</v>
      </c>
      <c r="L16" s="140">
        <f t="shared" si="1"/>
        <v>995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1723</v>
      </c>
      <c r="E17" s="152">
        <f t="shared" ref="E17:L17" si="2">E9+E11-E13</f>
        <v>32</v>
      </c>
      <c r="F17" s="152">
        <f t="shared" si="2"/>
        <v>74</v>
      </c>
      <c r="G17" s="152">
        <f t="shared" si="2"/>
        <v>464</v>
      </c>
      <c r="H17" s="152">
        <f t="shared" si="2"/>
        <v>0</v>
      </c>
      <c r="I17" s="152">
        <f t="shared" si="2"/>
        <v>1</v>
      </c>
      <c r="J17" s="152">
        <f t="shared" si="2"/>
        <v>526</v>
      </c>
      <c r="K17" s="152">
        <f t="shared" si="2"/>
        <v>34</v>
      </c>
      <c r="L17" s="140">
        <f t="shared" si="2"/>
        <v>592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1220</v>
      </c>
      <c r="E18" s="154">
        <v>24</v>
      </c>
      <c r="F18" s="144">
        <v>61</v>
      </c>
      <c r="G18" s="144">
        <v>262</v>
      </c>
      <c r="H18" s="144">
        <v>0</v>
      </c>
      <c r="I18" s="144">
        <v>0</v>
      </c>
      <c r="J18" s="144">
        <v>405</v>
      </c>
      <c r="K18" s="144">
        <v>17</v>
      </c>
      <c r="L18" s="145">
        <v>451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895</v>
      </c>
      <c r="E19" s="155">
        <v>14</v>
      </c>
      <c r="F19" s="147">
        <v>47</v>
      </c>
      <c r="G19" s="147">
        <v>189</v>
      </c>
      <c r="H19" s="147">
        <v>0</v>
      </c>
      <c r="I19" s="147">
        <v>0</v>
      </c>
      <c r="J19" s="147">
        <v>262</v>
      </c>
      <c r="K19" s="147">
        <v>13</v>
      </c>
      <c r="L19" s="148">
        <v>370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584</v>
      </c>
      <c r="E20" s="155">
        <v>3</v>
      </c>
      <c r="F20" s="147">
        <v>1</v>
      </c>
      <c r="G20" s="147">
        <v>71</v>
      </c>
      <c r="H20" s="147">
        <v>0</v>
      </c>
      <c r="I20" s="147">
        <v>5</v>
      </c>
      <c r="J20" s="147">
        <v>212</v>
      </c>
      <c r="K20" s="147">
        <v>13</v>
      </c>
      <c r="L20" s="148">
        <v>279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51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27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31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21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2</v>
      </c>
      <c r="G24" s="147">
        <v>0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18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7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2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>SUM(E28:L28)</f>
        <v>32</v>
      </c>
      <c r="E28" s="155">
        <v>1</v>
      </c>
      <c r="F28" s="147">
        <v>1</v>
      </c>
      <c r="G28" s="147">
        <v>4</v>
      </c>
      <c r="H28" s="147">
        <v>0</v>
      </c>
      <c r="I28" s="147">
        <v>0</v>
      </c>
      <c r="J28" s="147">
        <v>21</v>
      </c>
      <c r="K28" s="147">
        <v>0</v>
      </c>
      <c r="L28" s="148">
        <v>5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4</v>
      </c>
      <c r="E29" s="155">
        <v>0</v>
      </c>
      <c r="F29" s="147">
        <v>0</v>
      </c>
      <c r="G29" s="147">
        <v>2</v>
      </c>
      <c r="H29" s="147">
        <v>0</v>
      </c>
      <c r="I29" s="147">
        <v>0</v>
      </c>
      <c r="J29" s="147">
        <v>2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31</v>
      </c>
      <c r="E32" s="155">
        <v>1</v>
      </c>
      <c r="F32" s="147">
        <v>4</v>
      </c>
      <c r="G32" s="147">
        <v>6</v>
      </c>
      <c r="H32" s="147">
        <v>0</v>
      </c>
      <c r="I32" s="147">
        <v>0</v>
      </c>
      <c r="J32" s="147">
        <v>17</v>
      </c>
      <c r="K32" s="147">
        <v>1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12</v>
      </c>
      <c r="E33" s="155">
        <v>0</v>
      </c>
      <c r="F33" s="147">
        <v>2</v>
      </c>
      <c r="G33" s="147">
        <v>4</v>
      </c>
      <c r="H33" s="147">
        <v>0</v>
      </c>
      <c r="I33" s="147">
        <v>0</v>
      </c>
      <c r="J33" s="147">
        <v>5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47</v>
      </c>
      <c r="E36" s="155">
        <v>1</v>
      </c>
      <c r="F36" s="147">
        <v>1</v>
      </c>
      <c r="G36" s="147">
        <v>14</v>
      </c>
      <c r="H36" s="147">
        <v>0</v>
      </c>
      <c r="I36" s="147">
        <v>1</v>
      </c>
      <c r="J36" s="147">
        <v>20</v>
      </c>
      <c r="K36" s="147">
        <v>0</v>
      </c>
      <c r="L36" s="148">
        <v>10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22</v>
      </c>
      <c r="E37" s="157">
        <v>1</v>
      </c>
      <c r="F37" s="158">
        <v>1</v>
      </c>
      <c r="G37" s="158">
        <v>11</v>
      </c>
      <c r="H37" s="158">
        <v>0</v>
      </c>
      <c r="I37" s="158">
        <v>0</v>
      </c>
      <c r="J37" s="158">
        <v>6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77</v>
      </c>
      <c r="E39" s="165">
        <v>0</v>
      </c>
      <c r="F39" s="166">
        <v>2</v>
      </c>
      <c r="G39" s="166">
        <v>22</v>
      </c>
      <c r="H39" s="166">
        <v>0</v>
      </c>
      <c r="I39" s="166">
        <v>2</v>
      </c>
      <c r="J39" s="166">
        <v>34</v>
      </c>
      <c r="K39" s="166">
        <v>1</v>
      </c>
      <c r="L39" s="167">
        <v>16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34</v>
      </c>
      <c r="E40" s="146">
        <v>0</v>
      </c>
      <c r="F40" s="147">
        <v>1</v>
      </c>
      <c r="G40" s="147">
        <v>15</v>
      </c>
      <c r="H40" s="147">
        <v>0</v>
      </c>
      <c r="I40" s="147">
        <v>0</v>
      </c>
      <c r="J40" s="147">
        <v>10</v>
      </c>
      <c r="K40" s="147">
        <v>1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1621</v>
      </c>
      <c r="E45" s="146">
        <v>41</v>
      </c>
      <c r="F45" s="147">
        <v>76</v>
      </c>
      <c r="G45" s="147">
        <v>470</v>
      </c>
      <c r="H45" s="147">
        <v>0</v>
      </c>
      <c r="I45" s="147">
        <v>6</v>
      </c>
      <c r="J45" s="147">
        <v>670</v>
      </c>
      <c r="K45" s="147">
        <v>22</v>
      </c>
      <c r="L45" s="148">
        <v>336</v>
      </c>
    </row>
    <row r="46" spans="1:12" ht="15" customHeight="1" thickBot="1">
      <c r="A46" s="59"/>
      <c r="B46" s="71"/>
      <c r="C46" s="72" t="s">
        <v>47</v>
      </c>
      <c r="D46" s="168">
        <f t="shared" si="0"/>
        <v>919</v>
      </c>
      <c r="E46" s="146">
        <v>23</v>
      </c>
      <c r="F46" s="147">
        <v>60</v>
      </c>
      <c r="G46" s="147">
        <v>321</v>
      </c>
      <c r="H46" s="147">
        <v>0</v>
      </c>
      <c r="I46" s="147">
        <v>0</v>
      </c>
      <c r="J46" s="147">
        <v>321</v>
      </c>
      <c r="K46" s="147">
        <v>13</v>
      </c>
      <c r="L46" s="148">
        <v>181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1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2072</v>
      </c>
      <c r="E8" s="141">
        <v>52</v>
      </c>
      <c r="F8" s="141">
        <v>79</v>
      </c>
      <c r="G8" s="141">
        <v>607</v>
      </c>
      <c r="H8" s="141">
        <v>0</v>
      </c>
      <c r="I8" s="141">
        <v>2</v>
      </c>
      <c r="J8" s="141">
        <v>820</v>
      </c>
      <c r="K8" s="141">
        <v>25</v>
      </c>
      <c r="L8" s="140">
        <v>487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1119</v>
      </c>
      <c r="E9" s="140">
        <v>41</v>
      </c>
      <c r="F9" s="140">
        <v>54</v>
      </c>
      <c r="G9" s="140">
        <v>391</v>
      </c>
      <c r="H9" s="140">
        <v>0</v>
      </c>
      <c r="I9" s="140">
        <v>1</v>
      </c>
      <c r="J9" s="140">
        <v>394</v>
      </c>
      <c r="K9" s="140">
        <v>12</v>
      </c>
      <c r="L9" s="140">
        <v>226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ref="D10:D54" si="0">SUM(E10:L10)</f>
        <v>56</v>
      </c>
      <c r="E10" s="143">
        <v>5</v>
      </c>
      <c r="F10" s="144">
        <v>4</v>
      </c>
      <c r="G10" s="144">
        <v>18</v>
      </c>
      <c r="H10" s="144">
        <v>0</v>
      </c>
      <c r="I10" s="144">
        <v>0</v>
      </c>
      <c r="J10" s="144">
        <v>23</v>
      </c>
      <c r="K10" s="144">
        <v>0</v>
      </c>
      <c r="L10" s="145">
        <v>6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27</v>
      </c>
      <c r="E11" s="146">
        <v>3</v>
      </c>
      <c r="F11" s="147">
        <v>2</v>
      </c>
      <c r="G11" s="147">
        <v>11</v>
      </c>
      <c r="H11" s="147">
        <v>0</v>
      </c>
      <c r="I11" s="147">
        <v>0</v>
      </c>
      <c r="J11" s="147">
        <v>8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42</v>
      </c>
      <c r="E12" s="146">
        <v>0</v>
      </c>
      <c r="F12" s="147">
        <v>4</v>
      </c>
      <c r="G12" s="147">
        <v>15</v>
      </c>
      <c r="H12" s="147">
        <v>0</v>
      </c>
      <c r="I12" s="147">
        <v>0</v>
      </c>
      <c r="J12" s="147">
        <v>18</v>
      </c>
      <c r="K12" s="147">
        <v>1</v>
      </c>
      <c r="L12" s="148">
        <v>4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17</v>
      </c>
      <c r="E13" s="146">
        <v>0</v>
      </c>
      <c r="F13" s="147">
        <v>2</v>
      </c>
      <c r="G13" s="147">
        <v>8</v>
      </c>
      <c r="H13" s="147">
        <v>0</v>
      </c>
      <c r="I13" s="147">
        <v>0</v>
      </c>
      <c r="J13" s="147">
        <v>5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40</v>
      </c>
      <c r="E14" s="146">
        <v>0</v>
      </c>
      <c r="F14" s="147">
        <v>4</v>
      </c>
      <c r="G14" s="147">
        <v>13</v>
      </c>
      <c r="H14" s="147">
        <v>0</v>
      </c>
      <c r="I14" s="147">
        <v>0</v>
      </c>
      <c r="J14" s="147">
        <v>18</v>
      </c>
      <c r="K14" s="147">
        <v>1</v>
      </c>
      <c r="L14" s="148">
        <v>4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15</v>
      </c>
      <c r="E15" s="149">
        <v>0</v>
      </c>
      <c r="F15" s="150">
        <v>2</v>
      </c>
      <c r="G15" s="150">
        <v>6</v>
      </c>
      <c r="H15" s="150">
        <v>0</v>
      </c>
      <c r="I15" s="150">
        <v>0</v>
      </c>
      <c r="J15" s="150">
        <v>5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2086</v>
      </c>
      <c r="E16" s="152">
        <f>E8+E10-E12</f>
        <v>57</v>
      </c>
      <c r="F16" s="152">
        <f t="shared" ref="F16:L16" si="1">F8+F10-F12</f>
        <v>79</v>
      </c>
      <c r="G16" s="152">
        <f t="shared" si="1"/>
        <v>610</v>
      </c>
      <c r="H16" s="152">
        <f t="shared" si="1"/>
        <v>0</v>
      </c>
      <c r="I16" s="152">
        <f t="shared" si="1"/>
        <v>2</v>
      </c>
      <c r="J16" s="152">
        <f t="shared" si="1"/>
        <v>825</v>
      </c>
      <c r="K16" s="152">
        <f t="shared" si="1"/>
        <v>24</v>
      </c>
      <c r="L16" s="140">
        <f t="shared" si="1"/>
        <v>489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1129</v>
      </c>
      <c r="E17" s="152">
        <f t="shared" ref="E17:L17" si="2">E9+E11-E13</f>
        <v>44</v>
      </c>
      <c r="F17" s="152">
        <f t="shared" si="2"/>
        <v>54</v>
      </c>
      <c r="G17" s="152">
        <f t="shared" si="2"/>
        <v>394</v>
      </c>
      <c r="H17" s="152">
        <f t="shared" si="2"/>
        <v>0</v>
      </c>
      <c r="I17" s="152">
        <f t="shared" si="2"/>
        <v>1</v>
      </c>
      <c r="J17" s="152">
        <f t="shared" si="2"/>
        <v>397</v>
      </c>
      <c r="K17" s="152">
        <f t="shared" si="2"/>
        <v>12</v>
      </c>
      <c r="L17" s="140">
        <f t="shared" si="2"/>
        <v>227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717</v>
      </c>
      <c r="E18" s="154">
        <v>23</v>
      </c>
      <c r="F18" s="144">
        <v>48</v>
      </c>
      <c r="G18" s="144">
        <v>237</v>
      </c>
      <c r="H18" s="144">
        <v>0</v>
      </c>
      <c r="I18" s="144">
        <v>0</v>
      </c>
      <c r="J18" s="144">
        <v>234</v>
      </c>
      <c r="K18" s="144">
        <v>9</v>
      </c>
      <c r="L18" s="145">
        <v>166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456</v>
      </c>
      <c r="E19" s="155">
        <v>15</v>
      </c>
      <c r="F19" s="147">
        <v>29</v>
      </c>
      <c r="G19" s="147">
        <v>155</v>
      </c>
      <c r="H19" s="147">
        <v>0</v>
      </c>
      <c r="I19" s="147">
        <v>0</v>
      </c>
      <c r="J19" s="147">
        <v>142</v>
      </c>
      <c r="K19" s="147">
        <v>4</v>
      </c>
      <c r="L19" s="148">
        <v>111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438</v>
      </c>
      <c r="E20" s="155">
        <v>0</v>
      </c>
      <c r="F20" s="147">
        <v>0</v>
      </c>
      <c r="G20" s="147">
        <v>42</v>
      </c>
      <c r="H20" s="147">
        <v>0</v>
      </c>
      <c r="I20" s="147">
        <v>1</v>
      </c>
      <c r="J20" s="147">
        <v>214</v>
      </c>
      <c r="K20" s="147">
        <v>8</v>
      </c>
      <c r="L20" s="148">
        <v>173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9</v>
      </c>
      <c r="K21" s="147">
        <v>1</v>
      </c>
      <c r="L21" s="148">
        <v>10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15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8</v>
      </c>
      <c r="K22" s="147">
        <v>0</v>
      </c>
      <c r="L22" s="148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3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11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3</v>
      </c>
      <c r="K26" s="147">
        <v>3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19</v>
      </c>
      <c r="E28" s="155">
        <v>1</v>
      </c>
      <c r="F28" s="147">
        <v>1</v>
      </c>
      <c r="G28" s="147">
        <v>7</v>
      </c>
      <c r="H28" s="147">
        <v>0</v>
      </c>
      <c r="I28" s="147">
        <v>0</v>
      </c>
      <c r="J28" s="147">
        <v>9</v>
      </c>
      <c r="K28" s="147">
        <v>0</v>
      </c>
      <c r="L28" s="148">
        <v>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8</v>
      </c>
      <c r="E29" s="155">
        <v>0</v>
      </c>
      <c r="F29" s="147">
        <v>0</v>
      </c>
      <c r="G29" s="147">
        <v>5</v>
      </c>
      <c r="H29" s="147">
        <v>0</v>
      </c>
      <c r="I29" s="147">
        <v>0</v>
      </c>
      <c r="J29" s="147">
        <v>2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32</v>
      </c>
      <c r="E32" s="155">
        <v>0</v>
      </c>
      <c r="F32" s="147">
        <v>4</v>
      </c>
      <c r="G32" s="147">
        <v>10</v>
      </c>
      <c r="H32" s="147">
        <v>0</v>
      </c>
      <c r="I32" s="147">
        <v>0</v>
      </c>
      <c r="J32" s="147">
        <v>14</v>
      </c>
      <c r="K32" s="147">
        <v>1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9</v>
      </c>
      <c r="E33" s="155">
        <v>0</v>
      </c>
      <c r="F33" s="147">
        <v>2</v>
      </c>
      <c r="G33" s="147">
        <v>4</v>
      </c>
      <c r="H33" s="147">
        <v>0</v>
      </c>
      <c r="I33" s="147">
        <v>0</v>
      </c>
      <c r="J33" s="147">
        <v>2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2</v>
      </c>
      <c r="G34" s="147">
        <v>1</v>
      </c>
      <c r="H34" s="147">
        <v>0</v>
      </c>
      <c r="I34" s="147">
        <v>0</v>
      </c>
      <c r="J34" s="147">
        <v>0</v>
      </c>
      <c r="K34" s="147">
        <v>1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43</v>
      </c>
      <c r="E36" s="155">
        <v>3</v>
      </c>
      <c r="F36" s="147">
        <v>1</v>
      </c>
      <c r="G36" s="147">
        <v>15</v>
      </c>
      <c r="H36" s="147">
        <v>0</v>
      </c>
      <c r="I36" s="147">
        <v>0</v>
      </c>
      <c r="J36" s="147">
        <v>18</v>
      </c>
      <c r="K36" s="147">
        <v>0</v>
      </c>
      <c r="L36" s="148">
        <v>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20</v>
      </c>
      <c r="E37" s="157">
        <v>2</v>
      </c>
      <c r="F37" s="158">
        <v>0</v>
      </c>
      <c r="G37" s="158">
        <v>8</v>
      </c>
      <c r="H37" s="158">
        <v>0</v>
      </c>
      <c r="I37" s="158">
        <v>0</v>
      </c>
      <c r="J37" s="158">
        <v>7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90</v>
      </c>
      <c r="E39" s="165">
        <v>4</v>
      </c>
      <c r="F39" s="166">
        <v>2</v>
      </c>
      <c r="G39" s="166">
        <v>27</v>
      </c>
      <c r="H39" s="166">
        <v>0</v>
      </c>
      <c r="I39" s="166">
        <v>0</v>
      </c>
      <c r="J39" s="166">
        <v>40</v>
      </c>
      <c r="K39" s="166">
        <v>0</v>
      </c>
      <c r="L39" s="167">
        <v>17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34</v>
      </c>
      <c r="E40" s="146">
        <v>3</v>
      </c>
      <c r="F40" s="147">
        <v>0</v>
      </c>
      <c r="G40" s="147">
        <v>15</v>
      </c>
      <c r="H40" s="147">
        <v>0</v>
      </c>
      <c r="I40" s="147">
        <v>0</v>
      </c>
      <c r="J40" s="147">
        <v>9</v>
      </c>
      <c r="K40" s="147">
        <v>0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961</v>
      </c>
      <c r="E45" s="146">
        <v>38</v>
      </c>
      <c r="F45" s="147">
        <v>48</v>
      </c>
      <c r="G45" s="147">
        <v>298</v>
      </c>
      <c r="H45" s="147">
        <v>0</v>
      </c>
      <c r="I45" s="147">
        <v>2</v>
      </c>
      <c r="J45" s="147">
        <v>384</v>
      </c>
      <c r="K45" s="147">
        <v>11</v>
      </c>
      <c r="L45" s="148">
        <v>180</v>
      </c>
    </row>
    <row r="46" spans="1:12" ht="15" customHeight="1" thickBot="1">
      <c r="A46" s="59"/>
      <c r="B46" s="71"/>
      <c r="C46" s="72" t="s">
        <v>47</v>
      </c>
      <c r="D46" s="168">
        <f t="shared" si="0"/>
        <v>491</v>
      </c>
      <c r="E46" s="146">
        <v>29</v>
      </c>
      <c r="F46" s="147">
        <v>31</v>
      </c>
      <c r="G46" s="147">
        <v>197</v>
      </c>
      <c r="H46" s="147">
        <v>0</v>
      </c>
      <c r="I46" s="147">
        <v>1</v>
      </c>
      <c r="J46" s="147">
        <v>164</v>
      </c>
      <c r="K46" s="147">
        <v>3</v>
      </c>
      <c r="L46" s="148">
        <v>66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3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541</v>
      </c>
      <c r="E8" s="141">
        <v>13</v>
      </c>
      <c r="F8" s="141">
        <v>22</v>
      </c>
      <c r="G8" s="141">
        <v>180</v>
      </c>
      <c r="H8" s="141">
        <v>0</v>
      </c>
      <c r="I8" s="141">
        <v>1</v>
      </c>
      <c r="J8" s="141">
        <v>186</v>
      </c>
      <c r="K8" s="141">
        <v>0</v>
      </c>
      <c r="L8" s="140">
        <v>139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339</v>
      </c>
      <c r="E9" s="140">
        <v>9</v>
      </c>
      <c r="F9" s="140">
        <v>16</v>
      </c>
      <c r="G9" s="140">
        <v>135</v>
      </c>
      <c r="H9" s="140">
        <v>0</v>
      </c>
      <c r="I9" s="140">
        <v>0</v>
      </c>
      <c r="J9" s="140">
        <v>83</v>
      </c>
      <c r="K9" s="140">
        <v>0</v>
      </c>
      <c r="L9" s="140">
        <v>96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15</v>
      </c>
      <c r="E10" s="143">
        <v>2</v>
      </c>
      <c r="F10" s="144">
        <v>5</v>
      </c>
      <c r="G10" s="144">
        <v>3</v>
      </c>
      <c r="H10" s="144">
        <v>0</v>
      </c>
      <c r="I10" s="144">
        <v>0</v>
      </c>
      <c r="J10" s="144">
        <v>4</v>
      </c>
      <c r="K10" s="144">
        <v>0</v>
      </c>
      <c r="L10" s="145">
        <v>1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6</v>
      </c>
      <c r="E11" s="146">
        <v>1</v>
      </c>
      <c r="F11" s="147">
        <v>3</v>
      </c>
      <c r="G11" s="147">
        <v>2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15</v>
      </c>
      <c r="E12" s="146">
        <v>0</v>
      </c>
      <c r="F12" s="147">
        <v>1</v>
      </c>
      <c r="G12" s="147">
        <v>5</v>
      </c>
      <c r="H12" s="147">
        <v>0</v>
      </c>
      <c r="I12" s="147">
        <v>0</v>
      </c>
      <c r="J12" s="147">
        <v>7</v>
      </c>
      <c r="K12" s="147">
        <v>0</v>
      </c>
      <c r="L12" s="148">
        <v>2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8</v>
      </c>
      <c r="E13" s="146">
        <v>0</v>
      </c>
      <c r="F13" s="147">
        <v>1</v>
      </c>
      <c r="G13" s="147">
        <v>2</v>
      </c>
      <c r="H13" s="147">
        <v>0</v>
      </c>
      <c r="I13" s="147">
        <v>0</v>
      </c>
      <c r="J13" s="147">
        <v>4</v>
      </c>
      <c r="K13" s="147">
        <v>0</v>
      </c>
      <c r="L13" s="148">
        <v>1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</v>
      </c>
      <c r="E14" s="146">
        <v>0</v>
      </c>
      <c r="F14" s="147">
        <v>1</v>
      </c>
      <c r="G14" s="147">
        <v>3</v>
      </c>
      <c r="H14" s="147">
        <v>0</v>
      </c>
      <c r="I14" s="147">
        <v>0</v>
      </c>
      <c r="J14" s="147">
        <v>2</v>
      </c>
      <c r="K14" s="147">
        <v>0</v>
      </c>
      <c r="L14" s="148">
        <v>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</v>
      </c>
      <c r="E15" s="149">
        <v>0</v>
      </c>
      <c r="F15" s="150">
        <v>1</v>
      </c>
      <c r="G15" s="150">
        <v>2</v>
      </c>
      <c r="H15" s="150">
        <v>0</v>
      </c>
      <c r="I15" s="150">
        <v>0</v>
      </c>
      <c r="J15" s="150">
        <v>1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541</v>
      </c>
      <c r="E16" s="152">
        <f>E8+E10-E12</f>
        <v>15</v>
      </c>
      <c r="F16" s="152">
        <f t="shared" ref="F16:L16" si="1">F8+F10-F12</f>
        <v>26</v>
      </c>
      <c r="G16" s="152">
        <f t="shared" si="1"/>
        <v>178</v>
      </c>
      <c r="H16" s="152">
        <f t="shared" si="1"/>
        <v>0</v>
      </c>
      <c r="I16" s="152">
        <f t="shared" si="1"/>
        <v>1</v>
      </c>
      <c r="J16" s="152">
        <f t="shared" si="1"/>
        <v>183</v>
      </c>
      <c r="K16" s="152">
        <f t="shared" si="1"/>
        <v>0</v>
      </c>
      <c r="L16" s="140">
        <f t="shared" si="1"/>
        <v>138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337</v>
      </c>
      <c r="E17" s="152">
        <f t="shared" ref="E17:L17" si="2">E9+E11-E13</f>
        <v>10</v>
      </c>
      <c r="F17" s="152">
        <f t="shared" si="2"/>
        <v>18</v>
      </c>
      <c r="G17" s="152">
        <f t="shared" si="2"/>
        <v>135</v>
      </c>
      <c r="H17" s="152">
        <f t="shared" si="2"/>
        <v>0</v>
      </c>
      <c r="I17" s="152">
        <f t="shared" si="2"/>
        <v>0</v>
      </c>
      <c r="J17" s="152">
        <f t="shared" si="2"/>
        <v>79</v>
      </c>
      <c r="K17" s="152">
        <f t="shared" si="2"/>
        <v>0</v>
      </c>
      <c r="L17" s="140">
        <f t="shared" si="2"/>
        <v>95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153</v>
      </c>
      <c r="E18" s="154">
        <v>7</v>
      </c>
      <c r="F18" s="144">
        <v>14</v>
      </c>
      <c r="G18" s="144">
        <v>45</v>
      </c>
      <c r="H18" s="144">
        <v>0</v>
      </c>
      <c r="I18" s="144">
        <v>0</v>
      </c>
      <c r="J18" s="144">
        <v>39</v>
      </c>
      <c r="K18" s="144">
        <v>0</v>
      </c>
      <c r="L18" s="145">
        <v>48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116</v>
      </c>
      <c r="E19" s="155">
        <v>5</v>
      </c>
      <c r="F19" s="147">
        <v>9</v>
      </c>
      <c r="G19" s="147">
        <v>35</v>
      </c>
      <c r="H19" s="147">
        <v>0</v>
      </c>
      <c r="I19" s="147">
        <v>0</v>
      </c>
      <c r="J19" s="147">
        <v>25</v>
      </c>
      <c r="K19" s="147">
        <v>0</v>
      </c>
      <c r="L19" s="148">
        <v>42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119</v>
      </c>
      <c r="E20" s="155">
        <v>0</v>
      </c>
      <c r="F20" s="147">
        <v>0</v>
      </c>
      <c r="G20" s="147">
        <v>16</v>
      </c>
      <c r="H20" s="147">
        <v>0</v>
      </c>
      <c r="I20" s="147">
        <v>1</v>
      </c>
      <c r="J20" s="147">
        <v>60</v>
      </c>
      <c r="K20" s="147">
        <v>0</v>
      </c>
      <c r="L20" s="148">
        <v>42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15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3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</v>
      </c>
      <c r="E22" s="155">
        <v>0</v>
      </c>
      <c r="F22" s="147">
        <v>0</v>
      </c>
      <c r="G22" s="147">
        <v>0</v>
      </c>
      <c r="H22" s="147">
        <v>0</v>
      </c>
      <c r="I22" s="147">
        <v>1</v>
      </c>
      <c r="J22" s="147">
        <v>4</v>
      </c>
      <c r="K22" s="147">
        <v>0</v>
      </c>
      <c r="L22" s="148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2</v>
      </c>
      <c r="F24" s="147">
        <v>1</v>
      </c>
      <c r="G24" s="147">
        <v>3</v>
      </c>
      <c r="H24" s="147">
        <v>0</v>
      </c>
      <c r="I24" s="147">
        <v>0</v>
      </c>
      <c r="J24" s="147">
        <v>1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2</v>
      </c>
      <c r="F25" s="147">
        <v>0</v>
      </c>
      <c r="G25" s="147">
        <v>3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0</v>
      </c>
      <c r="K26" s="147">
        <v>0</v>
      </c>
      <c r="L26" s="148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74</v>
      </c>
      <c r="E28" s="155">
        <v>10</v>
      </c>
      <c r="F28" s="147">
        <v>1</v>
      </c>
      <c r="G28" s="147">
        <v>21</v>
      </c>
      <c r="H28" s="147">
        <v>0</v>
      </c>
      <c r="I28" s="147">
        <v>0</v>
      </c>
      <c r="J28" s="147">
        <v>32</v>
      </c>
      <c r="K28" s="147">
        <v>4</v>
      </c>
      <c r="L28" s="148">
        <v>6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30</v>
      </c>
      <c r="E29" s="155">
        <v>4</v>
      </c>
      <c r="F29" s="147">
        <v>1</v>
      </c>
      <c r="G29" s="147">
        <v>20</v>
      </c>
      <c r="H29" s="147">
        <v>0</v>
      </c>
      <c r="I29" s="147">
        <v>0</v>
      </c>
      <c r="J29" s="147">
        <v>0</v>
      </c>
      <c r="K29" s="147">
        <v>0</v>
      </c>
      <c r="L29" s="148">
        <v>5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13</v>
      </c>
      <c r="E30" s="155">
        <v>5</v>
      </c>
      <c r="F30" s="147">
        <v>1</v>
      </c>
      <c r="G30" s="147">
        <v>2</v>
      </c>
      <c r="H30" s="147">
        <v>0</v>
      </c>
      <c r="I30" s="147">
        <v>0</v>
      </c>
      <c r="J30" s="147">
        <v>3</v>
      </c>
      <c r="K30" s="147">
        <v>0</v>
      </c>
      <c r="L30" s="148">
        <v>2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7</v>
      </c>
      <c r="E31" s="155">
        <v>2</v>
      </c>
      <c r="F31" s="147">
        <v>1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2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</v>
      </c>
      <c r="E32" s="155">
        <v>0</v>
      </c>
      <c r="F32" s="147">
        <v>1</v>
      </c>
      <c r="G32" s="147">
        <v>1</v>
      </c>
      <c r="H32" s="147">
        <v>0</v>
      </c>
      <c r="I32" s="147">
        <v>0</v>
      </c>
      <c r="J32" s="147">
        <v>2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</v>
      </c>
      <c r="E33" s="155">
        <v>0</v>
      </c>
      <c r="F33" s="147">
        <v>1</v>
      </c>
      <c r="G33" s="147">
        <v>0</v>
      </c>
      <c r="H33" s="147">
        <v>0</v>
      </c>
      <c r="I33" s="147">
        <v>0</v>
      </c>
      <c r="J33" s="147">
        <v>1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</v>
      </c>
      <c r="E34" s="155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11</v>
      </c>
      <c r="E36" s="155">
        <v>1</v>
      </c>
      <c r="F36" s="147">
        <v>2</v>
      </c>
      <c r="G36" s="147">
        <v>3</v>
      </c>
      <c r="H36" s="147">
        <v>0</v>
      </c>
      <c r="I36" s="147">
        <v>0</v>
      </c>
      <c r="J36" s="147">
        <v>4</v>
      </c>
      <c r="K36" s="147">
        <v>0</v>
      </c>
      <c r="L36" s="148">
        <v>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</v>
      </c>
      <c r="E37" s="157">
        <v>1</v>
      </c>
      <c r="F37" s="158">
        <v>1</v>
      </c>
      <c r="G37" s="158">
        <v>2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34</v>
      </c>
      <c r="E39" s="165">
        <v>0</v>
      </c>
      <c r="F39" s="166">
        <v>0</v>
      </c>
      <c r="G39" s="166">
        <v>12</v>
      </c>
      <c r="H39" s="166">
        <v>0</v>
      </c>
      <c r="I39" s="166">
        <v>1</v>
      </c>
      <c r="J39" s="166">
        <v>17</v>
      </c>
      <c r="K39" s="166">
        <v>0</v>
      </c>
      <c r="L39" s="167">
        <v>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</v>
      </c>
      <c r="E40" s="146">
        <v>0</v>
      </c>
      <c r="F40" s="147">
        <v>0</v>
      </c>
      <c r="G40" s="147">
        <v>6</v>
      </c>
      <c r="H40" s="147">
        <v>0</v>
      </c>
      <c r="I40" s="147">
        <v>0</v>
      </c>
      <c r="J40" s="147">
        <v>3</v>
      </c>
      <c r="K40" s="147">
        <v>0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277</v>
      </c>
      <c r="E45" s="146">
        <v>11</v>
      </c>
      <c r="F45" s="147">
        <v>12</v>
      </c>
      <c r="G45" s="147">
        <v>114</v>
      </c>
      <c r="H45" s="147">
        <v>0</v>
      </c>
      <c r="I45" s="147">
        <v>1</v>
      </c>
      <c r="J45" s="147">
        <v>96</v>
      </c>
      <c r="K45" s="147">
        <v>0</v>
      </c>
      <c r="L45" s="148">
        <v>43</v>
      </c>
    </row>
    <row r="46" spans="1:12" ht="15" customHeight="1" thickBot="1">
      <c r="A46" s="59"/>
      <c r="B46" s="71"/>
      <c r="C46" s="72" t="s">
        <v>47</v>
      </c>
      <c r="D46" s="168">
        <f t="shared" si="0"/>
        <v>169</v>
      </c>
      <c r="E46" s="146">
        <v>7</v>
      </c>
      <c r="F46" s="147">
        <v>8</v>
      </c>
      <c r="G46" s="147">
        <v>86</v>
      </c>
      <c r="H46" s="147">
        <v>0</v>
      </c>
      <c r="I46" s="147">
        <v>0</v>
      </c>
      <c r="J46" s="147">
        <v>39</v>
      </c>
      <c r="K46" s="147">
        <v>0</v>
      </c>
      <c r="L46" s="148">
        <v>29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
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2020-12-04T08:40:46Z</cp:lastPrinted>
  <dcterms:created xsi:type="dcterms:W3CDTF">1997-07-22T09:02:33Z</dcterms:created>
  <dcterms:modified xsi:type="dcterms:W3CDTF">2020-12-04T08:41:14Z</dcterms:modified>
</cp:coreProperties>
</file>